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60" activeTab="5"/>
  </bookViews>
  <sheets>
    <sheet name="Składka wg grup Działu I" sheetId="1" r:id="rId1"/>
    <sheet name="Składka wg grup Działu II" sheetId="2" r:id="rId2"/>
    <sheet name="Odszk&amp;Świadczenia Dział I" sheetId="3" r:id="rId3"/>
    <sheet name="Odszkodowania Dział II" sheetId="4" r:id="rId4"/>
    <sheet name="Liczba polis Dział I" sheetId="5" r:id="rId5"/>
    <sheet name="Liczba polis Dział II" sheetId="6" r:id="rId6"/>
    <sheet name="Liczba wypłat Dział I" sheetId="7" r:id="rId7"/>
    <sheet name="Liczba wypłat Dział II" sheetId="8" r:id="rId8"/>
    <sheet name="Zyski,wyniki i koszty" sheetId="9" r:id="rId9"/>
    <sheet name="Arkusz2" sheetId="10" state="hidden" r:id="rId10"/>
  </sheets>
  <definedNames/>
  <calcPr fullCalcOnLoad="1"/>
</workbook>
</file>

<file path=xl/sharedStrings.xml><?xml version="1.0" encoding="utf-8"?>
<sst xmlns="http://schemas.openxmlformats.org/spreadsheetml/2006/main" count="165" uniqueCount="46">
  <si>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</si>
  <si>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</si>
  <si>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</si>
  <si>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</si>
  <si>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</si>
  <si>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</si>
  <si>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</si>
  <si>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</si>
  <si>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</si>
  <si>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</si>
  <si>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</si>
  <si>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</si>
  <si>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</si>
  <si>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</si>
  <si>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</si>
  <si>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</si>
  <si>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</si>
  <si>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</si>
  <si>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</si>
  <si>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</si>
  <si>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</si>
  <si>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>w tym obowiązkowe budynków
w gospodarstwach rolnych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</si>
  <si>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</si>
  <si>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</si>
  <si>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</si>
  <si>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</si>
  <si>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obowiązkowe OC rolników</t>
  </si>
  <si>
    <t>pozostałe obowiązkowe</t>
  </si>
  <si>
    <t>kredytu</t>
  </si>
  <si>
    <t>gwarancji</t>
  </si>
  <si>
    <t>różnych ryzyk finansowych</t>
  </si>
  <si>
    <t>świadczenia pomocy</t>
  </si>
  <si>
    <t>w tym obowiązkowe OC 
posiadaczy pojazdów mechanicznych</t>
  </si>
  <si>
    <t>w tym obowiązkowe OC rolników</t>
  </si>
  <si>
    <t>w tym pozostałe obowiązkowe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</si>
  <si>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</si>
  <si>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</si>
  <si>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</si>
  <si>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</si>
  <si>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</si>
  <si>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</si>
  <si>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</si>
  <si>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III kw. 2012 (tys. zł)</t>
  </si>
  <si>
    <t>III kw. 2013 (tys. zł)</t>
  </si>
  <si>
    <t>III kw. 2012 (szt.)</t>
  </si>
  <si>
    <t>III kw. 2013 (szt.)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</si>
</sst>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0" fillId="33" borderId="0" xfId="0" applyNumberFormat="1" applyFont="1" applyFill="1" applyAlignment="1">
      <alignment wrapText="1"/>
    </xf>
    <xf numFmtId="10" fontId="0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 horizontal="left" wrapText="1" indent="5"/>
    </xf>
    <xf numFmtId="3" fontId="0" fillId="33" borderId="0" xfId="0" applyNumberFormat="1" applyFont="1" applyFill="1" applyAlignment="1">
      <alignment horizontal="left" indent="5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10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/>
    </xf>
    <xf numFmtId="3" fontId="0" fillId="33" borderId="0" xfId="0" applyNumberFormat="1" applyFill="1" applyAlignment="1">
      <alignment horizontal="right"/>
    </xf>
    <xf numFmtId="10" fontId="0" fillId="0" borderId="0" xfId="0" applyNumberFormat="1" applyAlignment="1">
      <alignment horizontal="right"/>
    </xf>
    <xf numFmtId="169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42</v>
      </c>
      <c r="C1" s="2" t="s">
        <v>43</v>
      </c>
      <c r="D1" s="3" t="s">
        <v>11</v>
      </c>
    </row>
    <row r="2" spans="1:9" ht="12.75">
      <c r="A2" t="s">
        <v>35</v>
      </c>
      <c r="B2" s="1">
        <v>14632437</v>
      </c>
      <c r="C2" s="1">
        <v>10049466.46756</v>
      </c>
      <c r="D2" s="28">
        <f aca="true" t="shared" si="0" ref="D2:D8">(C2-B2)/B2</f>
        <v>-0.3132062371045916</v>
      </c>
      <c r="F2" s="1"/>
      <c r="G2" s="1"/>
      <c r="H2" s="1"/>
      <c r="I2" s="1"/>
    </row>
    <row r="3" spans="1:9" ht="12.75">
      <c r="A3" t="s">
        <v>36</v>
      </c>
      <c r="B3" s="1">
        <v>86151.326</v>
      </c>
      <c r="C3" s="1">
        <v>84192.15062</v>
      </c>
      <c r="D3" s="28">
        <f t="shared" si="0"/>
        <v>-0.022741093735458007</v>
      </c>
      <c r="F3" s="1"/>
      <c r="G3" s="1"/>
      <c r="H3" s="1"/>
      <c r="I3" s="1"/>
    </row>
    <row r="4" spans="1:9" ht="38.25">
      <c r="A4" s="8" t="s">
        <v>37</v>
      </c>
      <c r="B4" s="1">
        <v>8889330</v>
      </c>
      <c r="C4" s="1">
        <v>9437353.4788</v>
      </c>
      <c r="D4" s="28">
        <f t="shared" si="0"/>
        <v>0.061649582004493095</v>
      </c>
      <c r="F4" s="1"/>
      <c r="G4" s="1"/>
      <c r="H4" s="1"/>
      <c r="I4" s="1"/>
    </row>
    <row r="5" spans="1:9" ht="12.75">
      <c r="A5" t="s">
        <v>38</v>
      </c>
      <c r="B5" s="1">
        <v>75238.86</v>
      </c>
      <c r="C5" s="1">
        <v>78518.50188</v>
      </c>
      <c r="D5" s="28">
        <f t="shared" si="0"/>
        <v>0.04358973381574356</v>
      </c>
      <c r="F5" s="1"/>
      <c r="G5" s="1"/>
      <c r="H5" s="1"/>
      <c r="I5" s="1"/>
    </row>
    <row r="6" spans="1:9" ht="12.75">
      <c r="A6" t="s">
        <v>39</v>
      </c>
      <c r="B6" s="1">
        <v>3482597.6</v>
      </c>
      <c r="C6" s="1">
        <v>3566846.35746</v>
      </c>
      <c r="D6" s="28">
        <f t="shared" si="0"/>
        <v>0.02419135574549296</v>
      </c>
      <c r="F6" s="1"/>
      <c r="G6" s="1"/>
      <c r="H6" s="1"/>
      <c r="I6" s="1"/>
    </row>
    <row r="7" spans="1:9" ht="12.75">
      <c r="A7" t="s">
        <v>41</v>
      </c>
      <c r="B7" s="1">
        <v>21650.55655</v>
      </c>
      <c r="C7" s="1">
        <v>17691.54242</v>
      </c>
      <c r="D7" s="28">
        <f t="shared" si="0"/>
        <v>-0.18285969327656842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27187405.34255</v>
      </c>
      <c r="C8" s="6">
        <f>SUM(C2:C7)</f>
        <v>23234068.498740003</v>
      </c>
      <c r="D8" s="7">
        <f t="shared" si="0"/>
        <v>-0.14541059707609447</v>
      </c>
      <c r="E8" s="6"/>
      <c r="F8" s="1"/>
      <c r="G8" s="6"/>
      <c r="H8" s="1"/>
      <c r="I8" s="6"/>
    </row>
    <row r="10" spans="2:9" ht="12.75">
      <c r="B10" s="1"/>
      <c r="C10" s="1"/>
      <c r="E10" s="1"/>
      <c r="G10" s="1"/>
      <c r="I10" s="1"/>
    </row>
    <row r="11" spans="5:9" ht="12.75">
      <c r="E11" s="1"/>
      <c r="G11" s="1"/>
      <c r="I11" s="1"/>
    </row>
    <row r="12" spans="3:8" ht="12.75">
      <c r="C12" s="10"/>
      <c r="D12"/>
      <c r="F12" s="29"/>
      <c r="H12" s="1"/>
    </row>
    <row r="13" spans="2:8" ht="12.75">
      <c r="B13" s="1"/>
      <c r="C13" s="10"/>
      <c r="D13"/>
      <c r="F13" s="1"/>
      <c r="H13" s="1"/>
    </row>
    <row r="14" spans="2:8" ht="12.75">
      <c r="B14" s="1"/>
      <c r="C14" s="10"/>
      <c r="D14"/>
      <c r="F14" s="1"/>
      <c r="H14" s="1"/>
    </row>
    <row r="15" spans="2:8" ht="12.75">
      <c r="B15" s="1"/>
      <c r="C15" s="10"/>
      <c r="D15"/>
      <c r="F15" s="1"/>
      <c r="H15" s="1"/>
    </row>
    <row r="16" spans="2:8" ht="12.75">
      <c r="B16" s="1"/>
      <c r="C16" s="10"/>
      <c r="D16"/>
      <c r="F16" s="1"/>
      <c r="H16" s="1"/>
    </row>
    <row r="17" spans="2:8" ht="12.75">
      <c r="B17" s="1"/>
      <c r="C17" s="10"/>
      <c r="D1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42</v>
      </c>
      <c r="C1" s="2" t="s">
        <v>43</v>
      </c>
      <c r="D1" s="3" t="s">
        <v>11</v>
      </c>
      <c r="F1" s="25"/>
      <c r="G1" s="25"/>
      <c r="H1" s="26"/>
      <c r="I1" s="26"/>
    </row>
    <row r="2" spans="1:9" ht="12.75">
      <c r="A2" s="8" t="s">
        <v>19</v>
      </c>
      <c r="B2" s="1">
        <v>995466.3</v>
      </c>
      <c r="C2" s="1">
        <v>995410.62918</v>
      </c>
      <c r="D2" s="4">
        <f>(C2-B2)/B2</f>
        <v>-5.592436429038267E-05</v>
      </c>
      <c r="F2" s="1"/>
      <c r="G2" s="1"/>
      <c r="H2" s="26"/>
      <c r="I2" s="26"/>
    </row>
    <row r="3" spans="1:9" ht="12.75">
      <c r="A3" s="8" t="s">
        <v>20</v>
      </c>
      <c r="B3" s="1">
        <v>355881.6</v>
      </c>
      <c r="C3" s="1">
        <v>451370.2005</v>
      </c>
      <c r="D3" s="4">
        <f aca="true" t="shared" si="0" ref="D3:D25">(C3-B3)/B3</f>
        <v>0.26831564346119613</v>
      </c>
      <c r="F3" s="1"/>
      <c r="G3" s="1"/>
      <c r="H3" s="26"/>
      <c r="I3" s="26"/>
    </row>
    <row r="4" spans="1:9" ht="12.75">
      <c r="A4" s="8" t="s">
        <v>3</v>
      </c>
      <c r="B4" s="1">
        <v>4218700</v>
      </c>
      <c r="C4" s="1">
        <v>3943279.05394</v>
      </c>
      <c r="D4" s="4">
        <f t="shared" si="0"/>
        <v>-0.06528573874890369</v>
      </c>
      <c r="F4" s="1"/>
      <c r="G4" s="1"/>
      <c r="H4" s="26"/>
      <c r="I4" s="26"/>
    </row>
    <row r="5" spans="1:9" ht="12.75">
      <c r="A5" s="8" t="s">
        <v>4</v>
      </c>
      <c r="B5" s="1">
        <v>36617.55</v>
      </c>
      <c r="C5" s="1">
        <v>36253.57011</v>
      </c>
      <c r="D5" s="4">
        <f t="shared" si="0"/>
        <v>-0.009940039407333432</v>
      </c>
      <c r="F5" s="1"/>
      <c r="G5" s="1"/>
      <c r="H5" s="26"/>
      <c r="I5" s="26"/>
    </row>
    <row r="6" spans="1:9" ht="12.75">
      <c r="A6" s="8" t="s">
        <v>5</v>
      </c>
      <c r="B6" s="1">
        <v>24720.22</v>
      </c>
      <c r="C6" s="1">
        <v>24361.89645</v>
      </c>
      <c r="D6" s="4">
        <f t="shared" si="0"/>
        <v>-0.014495160237247118</v>
      </c>
      <c r="F6" s="1"/>
      <c r="G6" s="1"/>
      <c r="H6" s="26"/>
      <c r="I6" s="26"/>
    </row>
    <row r="7" spans="1:9" ht="12.75">
      <c r="A7" s="8" t="s">
        <v>6</v>
      </c>
      <c r="B7" s="1">
        <v>82063.39</v>
      </c>
      <c r="C7" s="1">
        <v>90563.8643</v>
      </c>
      <c r="D7" s="4">
        <f t="shared" si="0"/>
        <v>0.10358424505738797</v>
      </c>
      <c r="F7" s="1"/>
      <c r="G7" s="1"/>
      <c r="H7" s="26"/>
      <c r="I7" s="26"/>
    </row>
    <row r="8" spans="1:9" ht="12.75">
      <c r="A8" s="8" t="s">
        <v>7</v>
      </c>
      <c r="B8" s="1">
        <v>95648.24</v>
      </c>
      <c r="C8" s="1">
        <v>97225.70656</v>
      </c>
      <c r="D8" s="4">
        <f t="shared" si="0"/>
        <v>0.016492374140914676</v>
      </c>
      <c r="F8" s="1"/>
      <c r="G8" s="1"/>
      <c r="H8" s="26"/>
      <c r="I8" s="26"/>
    </row>
    <row r="9" spans="1:9" ht="12.75">
      <c r="A9" s="8" t="s">
        <v>8</v>
      </c>
      <c r="B9" s="1">
        <v>2268136</v>
      </c>
      <c r="C9" s="1">
        <v>2478578.21507</v>
      </c>
      <c r="D9" s="4">
        <f t="shared" si="0"/>
        <v>0.09278200913437286</v>
      </c>
      <c r="E9" s="1"/>
      <c r="F9" s="1"/>
      <c r="G9" s="1"/>
      <c r="H9" s="26"/>
      <c r="I9" s="26"/>
    </row>
    <row r="10" spans="1:9" ht="25.5">
      <c r="A10" s="22" t="s">
        <v>21</v>
      </c>
      <c r="B10" s="17">
        <v>343460</v>
      </c>
      <c r="C10" s="17">
        <v>355286.72407</v>
      </c>
      <c r="D10" s="18">
        <f t="shared" si="0"/>
        <v>0.0344340653060036</v>
      </c>
      <c r="F10" s="1"/>
      <c r="G10" s="1"/>
      <c r="H10" s="26"/>
      <c r="I10" s="26"/>
    </row>
    <row r="11" spans="1:9" ht="12.75">
      <c r="A11" s="8" t="s">
        <v>9</v>
      </c>
      <c r="B11" s="1">
        <v>1512295</v>
      </c>
      <c r="C11" s="1">
        <v>1732511.93886</v>
      </c>
      <c r="D11" s="4">
        <f t="shared" si="0"/>
        <v>0.1456177127213937</v>
      </c>
      <c r="F11" s="1"/>
      <c r="G11" s="1"/>
      <c r="H11" s="26"/>
      <c r="I11" s="26"/>
    </row>
    <row r="12" spans="1:9" ht="24">
      <c r="A12" s="19" t="s">
        <v>22</v>
      </c>
      <c r="B12" s="1">
        <v>6730836</v>
      </c>
      <c r="C12" s="1">
        <v>6375229.84351</v>
      </c>
      <c r="D12" s="4">
        <f t="shared" si="0"/>
        <v>-0.05283239058119971</v>
      </c>
      <c r="F12" s="1"/>
      <c r="G12" s="1"/>
      <c r="H12" s="26"/>
      <c r="I12" s="26"/>
    </row>
    <row r="13" spans="1:9" ht="38.25">
      <c r="A13" s="22" t="s">
        <v>32</v>
      </c>
      <c r="B13" s="17">
        <v>6584065</v>
      </c>
      <c r="C13" s="17">
        <v>6217373.97413</v>
      </c>
      <c r="D13" s="18">
        <f t="shared" si="0"/>
        <v>-0.05569371290684402</v>
      </c>
      <c r="F13" s="29"/>
      <c r="G13" s="1"/>
      <c r="H13" s="26"/>
      <c r="I13" s="26"/>
    </row>
    <row r="14" spans="1:9" ht="25.5">
      <c r="A14" s="8" t="s">
        <v>23</v>
      </c>
      <c r="B14" s="1">
        <v>20953.97</v>
      </c>
      <c r="C14" s="1">
        <v>18402.51686</v>
      </c>
      <c r="D14" s="4">
        <f t="shared" si="0"/>
        <v>-0.12176466512073852</v>
      </c>
      <c r="F14" s="1"/>
      <c r="G14" s="29"/>
      <c r="H14" s="26"/>
      <c r="I14" s="26"/>
    </row>
    <row r="15" spans="1:9" ht="25.5">
      <c r="A15" s="8" t="s">
        <v>24</v>
      </c>
      <c r="B15" s="1">
        <v>18912.2</v>
      </c>
      <c r="C15" s="1">
        <v>18640.85509</v>
      </c>
      <c r="D15" s="4">
        <f t="shared" si="0"/>
        <v>-0.014347612123391239</v>
      </c>
      <c r="F15" s="1"/>
      <c r="G15" s="1"/>
      <c r="H15" s="26"/>
      <c r="I15" s="26"/>
    </row>
    <row r="16" spans="1:9" ht="12.75">
      <c r="A16" s="8" t="s">
        <v>25</v>
      </c>
      <c r="B16" s="1">
        <v>1360185</v>
      </c>
      <c r="C16" s="1">
        <v>1452160.72872</v>
      </c>
      <c r="D16" s="4">
        <f t="shared" si="0"/>
        <v>0.06762001398339197</v>
      </c>
      <c r="F16" s="1"/>
      <c r="G16" s="1"/>
      <c r="H16" s="26"/>
      <c r="I16" s="26"/>
    </row>
    <row r="17" spans="1:9" ht="12.75">
      <c r="A17" s="23" t="s">
        <v>33</v>
      </c>
      <c r="B17" s="17">
        <v>43105.83</v>
      </c>
      <c r="C17" s="17">
        <v>45556.99753</v>
      </c>
      <c r="D17" s="18">
        <f t="shared" si="0"/>
        <v>0.056863944621875946</v>
      </c>
      <c r="F17" s="1"/>
      <c r="G17" s="1"/>
      <c r="H17" s="26"/>
      <c r="I17" s="26"/>
    </row>
    <row r="18" spans="1:9" ht="12.75">
      <c r="A18" s="23" t="s">
        <v>34</v>
      </c>
      <c r="B18" s="17">
        <v>292011.9</v>
      </c>
      <c r="C18" s="17">
        <v>310439.06326</v>
      </c>
      <c r="D18" s="18">
        <f t="shared" si="0"/>
        <v>0.06310415178285543</v>
      </c>
      <c r="F18" s="1"/>
      <c r="G18" s="1"/>
      <c r="H18" s="26"/>
      <c r="I18" s="26"/>
    </row>
    <row r="19" spans="1:9" ht="12.75">
      <c r="A19" s="8" t="s">
        <v>28</v>
      </c>
      <c r="B19" s="1">
        <v>379721.2</v>
      </c>
      <c r="C19" s="1">
        <v>381090.62617</v>
      </c>
      <c r="D19" s="4">
        <f t="shared" si="0"/>
        <v>0.0036063990369776338</v>
      </c>
      <c r="F19" s="1"/>
      <c r="G19" s="1"/>
      <c r="H19" s="26"/>
      <c r="I19" s="26"/>
    </row>
    <row r="20" spans="1:9" ht="12.75">
      <c r="A20" s="8" t="s">
        <v>29</v>
      </c>
      <c r="B20" s="1">
        <v>210697.7</v>
      </c>
      <c r="C20" s="1">
        <v>221591.39766</v>
      </c>
      <c r="D20" s="4">
        <f t="shared" si="0"/>
        <v>0.051702973786614544</v>
      </c>
      <c r="F20" s="1"/>
      <c r="G20" s="1"/>
      <c r="H20" s="26"/>
      <c r="I20" s="26"/>
    </row>
    <row r="21" spans="1:4" s="5" customFormat="1" ht="12.75">
      <c r="A21" s="24" t="s">
        <v>30</v>
      </c>
      <c r="B21" s="14">
        <v>542346.9</v>
      </c>
      <c r="C21" s="14">
        <v>772312.37962</v>
      </c>
      <c r="D21" s="4">
        <f t="shared" si="0"/>
        <v>0.42401916489243324</v>
      </c>
    </row>
    <row r="22" spans="1:6" ht="12.75">
      <c r="A22" t="s">
        <v>10</v>
      </c>
      <c r="B22" s="1">
        <v>71607.06</v>
      </c>
      <c r="C22" s="1">
        <v>91460.29448</v>
      </c>
      <c r="D22" s="4">
        <f t="shared" si="0"/>
        <v>0.27725247314999385</v>
      </c>
      <c r="F22" s="1"/>
    </row>
    <row r="23" spans="1:6" ht="12.75">
      <c r="A23" t="s">
        <v>31</v>
      </c>
      <c r="B23" s="1">
        <v>343885.9</v>
      </c>
      <c r="C23" s="1">
        <v>376912.82025</v>
      </c>
      <c r="D23" s="4">
        <f t="shared" si="0"/>
        <v>0.09604034434095718</v>
      </c>
      <c r="F23" s="1"/>
    </row>
    <row r="24" spans="1:6" ht="12.75">
      <c r="A24" s="24" t="s">
        <v>41</v>
      </c>
      <c r="B24" s="1">
        <v>490095.51784</v>
      </c>
      <c r="C24" s="1">
        <v>526601.55826</v>
      </c>
      <c r="D24" s="4">
        <f t="shared" si="0"/>
        <v>0.0744876031123345</v>
      </c>
      <c r="F24" s="1"/>
    </row>
    <row r="25" spans="1:6" s="5" customFormat="1" ht="12.75">
      <c r="A25" s="5" t="s">
        <v>2</v>
      </c>
      <c r="B25" s="6">
        <f>SUM(B2:B24)-B18-B17-B13-B10</f>
        <v>19758769.747839995</v>
      </c>
      <c r="C25" s="6">
        <f>SUM(C2:C24)-C18-C17-C13-C10</f>
        <v>20083958.095589995</v>
      </c>
      <c r="D25" s="7">
        <f t="shared" si="0"/>
        <v>0.01645792485564795</v>
      </c>
      <c r="F25" s="6"/>
    </row>
    <row r="27" spans="2:3" ht="12.75">
      <c r="B27" s="1"/>
      <c r="C27" s="1"/>
    </row>
    <row r="28" spans="2:4" ht="12.75">
      <c r="B28" s="1"/>
      <c r="C28" s="1"/>
      <c r="D28" s="39"/>
    </row>
    <row r="29" spans="2:3" ht="12.75">
      <c r="B29" s="1"/>
      <c r="C2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42</v>
      </c>
      <c r="C1" s="2" t="s">
        <v>43</v>
      </c>
      <c r="D1" s="3" t="s">
        <v>11</v>
      </c>
    </row>
    <row r="2" spans="1:9" ht="12.75">
      <c r="A2" t="s">
        <v>35</v>
      </c>
      <c r="B2" s="1">
        <v>12485965.105</v>
      </c>
      <c r="C2" s="1">
        <v>10948172.75162</v>
      </c>
      <c r="D2" s="4">
        <f aca="true" t="shared" si="0" ref="D2:D8">(C2-B2)/B2</f>
        <v>-0.12316167316246877</v>
      </c>
      <c r="F2" s="1"/>
      <c r="G2" s="1"/>
      <c r="H2" s="1"/>
      <c r="I2" s="1"/>
    </row>
    <row r="3" spans="1:9" ht="12.75">
      <c r="A3" t="s">
        <v>36</v>
      </c>
      <c r="B3" s="1">
        <v>182379.05</v>
      </c>
      <c r="C3" s="1">
        <v>87708.19903999999</v>
      </c>
      <c r="D3" s="4">
        <f t="shared" si="0"/>
        <v>-0.5190884093321025</v>
      </c>
      <c r="F3" s="1"/>
      <c r="G3" s="1"/>
      <c r="H3" s="1"/>
      <c r="I3" s="1"/>
    </row>
    <row r="4" spans="1:9" ht="38.25">
      <c r="A4" s="8" t="s">
        <v>37</v>
      </c>
      <c r="B4" s="1">
        <v>4699649.3</v>
      </c>
      <c r="C4" s="1">
        <v>5432905.06136</v>
      </c>
      <c r="D4" s="4">
        <f t="shared" si="0"/>
        <v>0.15602350612842536</v>
      </c>
      <c r="F4" s="1"/>
      <c r="G4" s="1"/>
      <c r="H4" s="1"/>
      <c r="I4" s="1"/>
    </row>
    <row r="5" spans="1:9" ht="12.75">
      <c r="A5" t="s">
        <v>38</v>
      </c>
      <c r="B5" s="1">
        <v>51909.64</v>
      </c>
      <c r="C5" s="1">
        <v>54217.3294</v>
      </c>
      <c r="D5" s="4">
        <f t="shared" si="0"/>
        <v>0.04445589297093956</v>
      </c>
      <c r="F5" s="1"/>
      <c r="G5" s="1"/>
      <c r="H5" s="1"/>
      <c r="I5" s="1"/>
    </row>
    <row r="6" spans="1:9" ht="12.75">
      <c r="A6" t="s">
        <v>39</v>
      </c>
      <c r="B6" s="1">
        <v>1273727.024</v>
      </c>
      <c r="C6" s="1">
        <v>1317131.6564</v>
      </c>
      <c r="D6" s="4">
        <f t="shared" si="0"/>
        <v>0.034076871717530585</v>
      </c>
      <c r="F6" s="1"/>
      <c r="G6" s="1"/>
      <c r="H6" s="1"/>
      <c r="I6" s="1"/>
    </row>
    <row r="7" spans="1:9" ht="12.75">
      <c r="A7" t="s">
        <v>41</v>
      </c>
      <c r="B7" s="1">
        <v>9110</v>
      </c>
      <c r="C7" s="1">
        <v>6413.40791</v>
      </c>
      <c r="D7" s="4">
        <f t="shared" si="0"/>
        <v>-0.29600352250274425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SUM(B2:B6)</f>
        <v>18693630.119000003</v>
      </c>
      <c r="C8" s="6">
        <f>SUM(C2:C6)</f>
        <v>17840134.997819997</v>
      </c>
      <c r="D8" s="7">
        <f t="shared" si="0"/>
        <v>-0.04565700271947299</v>
      </c>
      <c r="E8"/>
      <c r="F8" s="1"/>
      <c r="G8" s="6"/>
      <c r="H8" s="6"/>
      <c r="I8" s="6"/>
    </row>
    <row r="9" spans="4:5" ht="12.75"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3:8" ht="12.75"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8" ht="12.75"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5.0039062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42</v>
      </c>
      <c r="C1" s="2" t="s">
        <v>43</v>
      </c>
      <c r="D1" s="3" t="s">
        <v>11</v>
      </c>
    </row>
    <row r="2" spans="1:9" ht="12.75">
      <c r="A2" s="8" t="s">
        <v>19</v>
      </c>
      <c r="B2" s="1">
        <v>236043.9</v>
      </c>
      <c r="C2" s="1">
        <v>219141.281</v>
      </c>
      <c r="D2" s="4">
        <f>(C2-B2)/B2</f>
        <v>-0.07160794665738028</v>
      </c>
      <c r="G2" s="1"/>
      <c r="I2" s="1"/>
    </row>
    <row r="3" spans="1:9" ht="12.75">
      <c r="A3" s="8" t="s">
        <v>20</v>
      </c>
      <c r="B3" s="1">
        <v>127173.9</v>
      </c>
      <c r="C3" s="1">
        <v>122300.324</v>
      </c>
      <c r="D3" s="4">
        <f aca="true" t="shared" si="0" ref="D3:D25">(C3-B3)/B3</f>
        <v>-0.03832213999885197</v>
      </c>
      <c r="G3" s="1"/>
      <c r="I3" s="1"/>
    </row>
    <row r="4" spans="1:9" ht="12.75">
      <c r="A4" s="8" t="s">
        <v>3</v>
      </c>
      <c r="B4" s="1">
        <v>2579569</v>
      </c>
      <c r="C4" s="1">
        <v>2617036.376</v>
      </c>
      <c r="D4" s="4">
        <f t="shared" si="0"/>
        <v>0.014524665166932989</v>
      </c>
      <c r="G4" s="29"/>
      <c r="I4" s="1"/>
    </row>
    <row r="5" spans="1:9" ht="12.75">
      <c r="A5" s="8" t="s">
        <v>4</v>
      </c>
      <c r="B5" s="1">
        <v>17863.53</v>
      </c>
      <c r="C5" s="1">
        <v>16259.7</v>
      </c>
      <c r="D5" s="4">
        <f t="shared" si="0"/>
        <v>-0.089782366643099</v>
      </c>
      <c r="G5" s="1"/>
      <c r="I5" s="1"/>
    </row>
    <row r="6" spans="1:9" ht="12.75">
      <c r="A6" s="8" t="s">
        <v>5</v>
      </c>
      <c r="B6" s="1">
        <v>97335.94</v>
      </c>
      <c r="C6" s="1">
        <v>1521.419</v>
      </c>
      <c r="D6" s="38" t="s">
        <v>12</v>
      </c>
      <c r="G6" s="1"/>
      <c r="I6" s="1"/>
    </row>
    <row r="7" spans="1:9" ht="12.75">
      <c r="A7" s="8" t="s">
        <v>6</v>
      </c>
      <c r="B7" s="1">
        <v>50770.24</v>
      </c>
      <c r="C7" s="1">
        <v>65802.77</v>
      </c>
      <c r="D7" s="4">
        <f t="shared" si="0"/>
        <v>0.29608940198037287</v>
      </c>
      <c r="G7" s="1"/>
      <c r="I7" s="1"/>
    </row>
    <row r="8" spans="1:9" ht="12.75">
      <c r="A8" s="8" t="s">
        <v>7</v>
      </c>
      <c r="B8" s="1">
        <v>32091.78</v>
      </c>
      <c r="C8" s="1">
        <v>35498.996</v>
      </c>
      <c r="D8" s="4">
        <f t="shared" si="0"/>
        <v>0.10617098833408432</v>
      </c>
      <c r="G8" s="1"/>
      <c r="I8" s="1"/>
    </row>
    <row r="9" spans="1:9" ht="12.75">
      <c r="A9" s="8" t="s">
        <v>8</v>
      </c>
      <c r="B9" s="1">
        <v>852606.1</v>
      </c>
      <c r="C9" s="1">
        <v>1061390.032</v>
      </c>
      <c r="D9" s="4">
        <f t="shared" si="0"/>
        <v>0.2448773613043584</v>
      </c>
      <c r="G9" s="1"/>
      <c r="I9" s="1"/>
    </row>
    <row r="10" spans="1:9" ht="12.75">
      <c r="A10" s="17" t="s">
        <v>21</v>
      </c>
      <c r="B10" s="17">
        <v>120755.9</v>
      </c>
      <c r="C10" s="17">
        <v>118878.24574</v>
      </c>
      <c r="D10" s="18">
        <f t="shared" si="0"/>
        <v>-0.015549172007330456</v>
      </c>
      <c r="G10" s="1"/>
      <c r="I10" s="1"/>
    </row>
    <row r="11" spans="1:9" ht="12.75">
      <c r="A11" s="8" t="s">
        <v>9</v>
      </c>
      <c r="B11" s="1">
        <v>1150742</v>
      </c>
      <c r="C11" s="1">
        <v>573260.358</v>
      </c>
      <c r="D11" s="4">
        <f t="shared" si="0"/>
        <v>-0.5018341574392869</v>
      </c>
      <c r="G11" s="1"/>
      <c r="I11" s="1"/>
    </row>
    <row r="12" spans="1:9" ht="24">
      <c r="A12" s="19" t="s">
        <v>22</v>
      </c>
      <c r="B12" s="1">
        <v>4045007</v>
      </c>
      <c r="C12" s="1">
        <v>4073092.872</v>
      </c>
      <c r="D12" s="4">
        <f t="shared" si="0"/>
        <v>0.0069433432377249225</v>
      </c>
      <c r="G12" s="1"/>
      <c r="I12" s="1"/>
    </row>
    <row r="13" spans="1:9" ht="25.5">
      <c r="A13" s="20" t="s">
        <v>32</v>
      </c>
      <c r="B13" s="17">
        <v>3929088</v>
      </c>
      <c r="C13" s="17">
        <v>3910526.45867</v>
      </c>
      <c r="D13" s="18">
        <f t="shared" si="0"/>
        <v>-0.004724134794130323</v>
      </c>
      <c r="G13" s="29"/>
      <c r="I13" s="1"/>
    </row>
    <row r="14" spans="1:9" ht="25.5">
      <c r="A14" s="8" t="s">
        <v>23</v>
      </c>
      <c r="B14" s="1">
        <v>3777.444</v>
      </c>
      <c r="C14" s="1">
        <v>9747.18062</v>
      </c>
      <c r="D14" s="4">
        <f t="shared" si="0"/>
        <v>1.580364029221876</v>
      </c>
      <c r="G14" s="1"/>
      <c r="I14" s="1"/>
    </row>
    <row r="15" spans="1:9" ht="25.5">
      <c r="A15" s="8" t="s">
        <v>24</v>
      </c>
      <c r="B15" s="1">
        <v>8188.711</v>
      </c>
      <c r="C15" s="1">
        <v>4773.89624</v>
      </c>
      <c r="D15" s="4">
        <f t="shared" si="0"/>
        <v>-0.4170149318983171</v>
      </c>
      <c r="G15" s="1"/>
      <c r="I15" s="1"/>
    </row>
    <row r="16" spans="1:9" ht="12.75">
      <c r="A16" s="8" t="s">
        <v>25</v>
      </c>
      <c r="B16" s="1">
        <v>451608.5</v>
      </c>
      <c r="C16" s="1">
        <v>462205.15612</v>
      </c>
      <c r="D16" s="4">
        <f t="shared" si="0"/>
        <v>0.023464253042181447</v>
      </c>
      <c r="G16" s="1"/>
      <c r="I16" s="1"/>
    </row>
    <row r="17" spans="1:9" ht="12.75">
      <c r="A17" s="17" t="s">
        <v>26</v>
      </c>
      <c r="B17" s="17">
        <v>22097.17</v>
      </c>
      <c r="C17" s="17">
        <v>21260.91604</v>
      </c>
      <c r="D17" s="18">
        <f t="shared" si="0"/>
        <v>-0.03784439183841181</v>
      </c>
      <c r="G17" s="1"/>
      <c r="I17" s="1"/>
    </row>
    <row r="18" spans="1:9" ht="12.75">
      <c r="A18" s="17" t="s">
        <v>27</v>
      </c>
      <c r="B18" s="17">
        <v>32408.94</v>
      </c>
      <c r="C18" s="17">
        <v>39413.49129</v>
      </c>
      <c r="D18" s="18">
        <f t="shared" si="0"/>
        <v>0.21613021869891455</v>
      </c>
      <c r="G18" s="1"/>
      <c r="I18" s="1"/>
    </row>
    <row r="19" spans="1:9" ht="12.75">
      <c r="A19" s="8" t="s">
        <v>28</v>
      </c>
      <c r="B19" s="1">
        <v>177946.5</v>
      </c>
      <c r="C19" s="1">
        <v>238002.76336</v>
      </c>
      <c r="D19" s="4">
        <f t="shared" si="0"/>
        <v>0.3374961764350522</v>
      </c>
      <c r="G19" s="1"/>
      <c r="I19" s="1"/>
    </row>
    <row r="20" spans="1:9" ht="12.75">
      <c r="A20" s="8" t="s">
        <v>29</v>
      </c>
      <c r="B20" s="14">
        <v>226014</v>
      </c>
      <c r="C20" s="1">
        <v>216309.99287</v>
      </c>
      <c r="D20" s="4">
        <f t="shared" si="0"/>
        <v>-0.04293542492942921</v>
      </c>
      <c r="G20" s="1"/>
      <c r="I20" s="1"/>
    </row>
    <row r="21" spans="1:9" s="5" customFormat="1" ht="12.75">
      <c r="A21" s="24" t="s">
        <v>30</v>
      </c>
      <c r="B21" s="1">
        <v>107151.3</v>
      </c>
      <c r="C21" s="14">
        <v>143273.01883</v>
      </c>
      <c r="D21" s="4">
        <f t="shared" si="0"/>
        <v>0.3371094781864521</v>
      </c>
      <c r="G21" s="1"/>
      <c r="I21" s="6"/>
    </row>
    <row r="22" spans="1:7" ht="12.75">
      <c r="A22" t="s">
        <v>10</v>
      </c>
      <c r="B22" s="1">
        <v>5306.153</v>
      </c>
      <c r="C22" s="1">
        <v>6065.36488</v>
      </c>
      <c r="D22" s="4">
        <f t="shared" si="0"/>
        <v>0.14308141510431377</v>
      </c>
      <c r="G22" s="1"/>
    </row>
    <row r="23" spans="1:4" ht="12.75">
      <c r="A23" t="s">
        <v>31</v>
      </c>
      <c r="B23" s="1">
        <v>174768.1</v>
      </c>
      <c r="C23" s="1">
        <v>177396.46312</v>
      </c>
      <c r="D23" s="4">
        <f t="shared" si="0"/>
        <v>0.015039146846592681</v>
      </c>
    </row>
    <row r="24" spans="1:4" ht="12.75">
      <c r="A24" s="24" t="s">
        <v>41</v>
      </c>
      <c r="B24" s="1">
        <v>202897.833</v>
      </c>
      <c r="C24" s="1">
        <v>214555.54679</v>
      </c>
      <c r="D24" s="4">
        <f t="shared" si="0"/>
        <v>0.05745607835052619</v>
      </c>
    </row>
    <row r="25" spans="1:4" ht="12.75">
      <c r="A25" s="5" t="s">
        <v>2</v>
      </c>
      <c r="B25" s="6">
        <f>SUM(B2:B24)-B10-B13-B17-B18</f>
        <v>10546861.931</v>
      </c>
      <c r="C25" s="6">
        <f>SUM(C2:C24)-C18-C17-C13-C10</f>
        <v>10257633.510829998</v>
      </c>
      <c r="D25" s="7">
        <f t="shared" si="0"/>
        <v>-0.027423173078608653</v>
      </c>
    </row>
    <row r="27" spans="2:3" ht="12.75">
      <c r="B27" s="1"/>
      <c r="C27" s="1"/>
    </row>
    <row r="28" spans="2:4" ht="12.75">
      <c r="B28" s="1"/>
      <c r="C28" s="1"/>
      <c r="D28" s="12"/>
    </row>
    <row r="29" spans="2:4" ht="12.75">
      <c r="B29" s="1"/>
      <c r="C29" s="1"/>
      <c r="D29" s="1"/>
    </row>
    <row r="30" spans="2:4" ht="12.75"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B35" s="1"/>
      <c r="D35" s="1"/>
    </row>
    <row r="36" spans="1:4" ht="12.75">
      <c r="A36"/>
      <c r="B36" s="1"/>
      <c r="D36" s="1"/>
    </row>
    <row r="37" spans="1:4" ht="12.75">
      <c r="A37"/>
      <c r="B37" s="1"/>
      <c r="D37" s="1"/>
    </row>
    <row r="38" spans="1:4" ht="12.75">
      <c r="A38"/>
      <c r="B38" s="1"/>
      <c r="D38" s="1"/>
    </row>
    <row r="39" spans="1:4" ht="12.75">
      <c r="A39"/>
      <c r="D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6.7109375" style="0" customWidth="1"/>
    <col min="2" max="2" width="19.140625" style="0" customWidth="1"/>
    <col min="3" max="3" width="18.00390625" style="0" customWidth="1"/>
    <col min="4" max="4" width="19.421875" style="0" customWidth="1"/>
  </cols>
  <sheetData>
    <row r="1" spans="1:4" ht="12.75">
      <c r="A1" s="2" t="s">
        <v>1</v>
      </c>
      <c r="B1" s="2" t="s">
        <v>44</v>
      </c>
      <c r="C1" s="2" t="s">
        <v>45</v>
      </c>
      <c r="D1" s="3" t="s">
        <v>11</v>
      </c>
    </row>
    <row r="2" spans="1:4" ht="12.75">
      <c r="A2" t="s">
        <v>35</v>
      </c>
      <c r="B2" s="1">
        <v>7206048</v>
      </c>
      <c r="C2" s="1">
        <v>7089897</v>
      </c>
      <c r="D2" s="4">
        <f>(C2-B2)/B2</f>
        <v>-0.016118543756577806</v>
      </c>
    </row>
    <row r="3" spans="1:4" ht="12.75">
      <c r="A3" t="s">
        <v>36</v>
      </c>
      <c r="B3" s="1">
        <v>108685</v>
      </c>
      <c r="C3" s="1">
        <v>98371</v>
      </c>
      <c r="D3" s="4">
        <f>(C3-B3)/B3</f>
        <v>-0.09489810001380135</v>
      </c>
    </row>
    <row r="4" spans="1:4" ht="38.25">
      <c r="A4" s="27" t="s">
        <v>37</v>
      </c>
      <c r="B4" s="1">
        <v>2838085</v>
      </c>
      <c r="C4" s="1">
        <v>2879879</v>
      </c>
      <c r="D4" s="4">
        <f>(C4-B4)/B4</f>
        <v>0.014726126948276743</v>
      </c>
    </row>
    <row r="5" spans="1:4" ht="12.75">
      <c r="A5" t="s">
        <v>38</v>
      </c>
      <c r="B5" s="1">
        <v>48652</v>
      </c>
      <c r="C5" s="1">
        <v>48654</v>
      </c>
      <c r="D5" s="4">
        <f>(C5-B5)/B5</f>
        <v>4.1108279207432375E-05</v>
      </c>
    </row>
    <row r="6" spans="1:4" ht="12.75">
      <c r="A6" t="s">
        <v>39</v>
      </c>
      <c r="B6" s="1">
        <v>11187376</v>
      </c>
      <c r="C6" s="1">
        <v>11498695</v>
      </c>
      <c r="D6" s="4">
        <f>(C6-B6)/B6</f>
        <v>0.02782770508473122</v>
      </c>
    </row>
    <row r="7" spans="1:4" ht="12.75">
      <c r="A7" s="5"/>
      <c r="B7" s="6"/>
      <c r="C7" s="6"/>
      <c r="D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7.8515625" style="0" customWidth="1"/>
    <col min="2" max="3" width="17.28125" style="0" customWidth="1"/>
    <col min="4" max="4" width="19.140625" style="0" customWidth="1"/>
    <col min="5" max="5" width="10.140625" style="0" bestFit="1" customWidth="1"/>
    <col min="6" max="6" width="24.57421875" style="0" customWidth="1"/>
    <col min="7" max="7" width="17.57421875" style="0" bestFit="1" customWidth="1"/>
  </cols>
  <sheetData>
    <row r="1" spans="1:4" ht="12.75">
      <c r="A1" s="2" t="s">
        <v>1</v>
      </c>
      <c r="B1" s="2" t="s">
        <v>44</v>
      </c>
      <c r="C1" s="2" t="s">
        <v>45</v>
      </c>
      <c r="D1" s="3" t="s">
        <v>11</v>
      </c>
    </row>
    <row r="2" spans="1:4" ht="12.75">
      <c r="A2" s="8" t="s">
        <v>19</v>
      </c>
      <c r="B2" s="1">
        <v>9913743</v>
      </c>
      <c r="C2" s="1">
        <v>9899869</v>
      </c>
      <c r="D2" s="4">
        <f>(C2-B2)/B2</f>
        <v>-0.0013994714206329536</v>
      </c>
    </row>
    <row r="3" spans="1:4" ht="12.75">
      <c r="A3" s="8" t="s">
        <v>20</v>
      </c>
      <c r="B3" s="1">
        <v>845865</v>
      </c>
      <c r="C3" s="1">
        <v>798294</v>
      </c>
      <c r="D3" s="4">
        <f aca="true" t="shared" si="0" ref="D3:D23">(C3-B3)/B3</f>
        <v>-0.056239470837545</v>
      </c>
    </row>
    <row r="4" spans="1:4" ht="12.75">
      <c r="A4" s="24" t="s">
        <v>3</v>
      </c>
      <c r="B4" s="1">
        <v>5071815</v>
      </c>
      <c r="C4" s="1">
        <v>5017257</v>
      </c>
      <c r="D4" s="4">
        <f t="shared" si="0"/>
        <v>-0.010757095832556985</v>
      </c>
    </row>
    <row r="5" spans="1:4" ht="12.75">
      <c r="A5" s="24" t="s">
        <v>4</v>
      </c>
      <c r="B5" s="1">
        <v>827</v>
      </c>
      <c r="C5" s="1">
        <v>698</v>
      </c>
      <c r="D5" s="4">
        <f t="shared" si="0"/>
        <v>-0.15598548972188633</v>
      </c>
    </row>
    <row r="6" spans="1:4" ht="12.75">
      <c r="A6" s="24" t="s">
        <v>5</v>
      </c>
      <c r="B6" s="1">
        <v>1287</v>
      </c>
      <c r="C6" s="1">
        <v>1254</v>
      </c>
      <c r="D6" s="4">
        <f t="shared" si="0"/>
        <v>-0.02564102564102564</v>
      </c>
    </row>
    <row r="7" spans="1:4" ht="12.75">
      <c r="A7" s="24" t="s">
        <v>6</v>
      </c>
      <c r="B7" s="1">
        <v>16393</v>
      </c>
      <c r="C7" s="1">
        <v>16697</v>
      </c>
      <c r="D7" s="4">
        <f t="shared" si="0"/>
        <v>0.018544500701518942</v>
      </c>
    </row>
    <row r="8" spans="1:4" ht="12.75">
      <c r="A8" s="24" t="s">
        <v>7</v>
      </c>
      <c r="B8" s="1">
        <v>26667</v>
      </c>
      <c r="C8" s="1">
        <v>28454</v>
      </c>
      <c r="D8" s="4">
        <f t="shared" si="0"/>
        <v>0.06701166235422057</v>
      </c>
    </row>
    <row r="9" spans="1:4" ht="12.75">
      <c r="A9" s="24" t="s">
        <v>8</v>
      </c>
      <c r="B9" s="1">
        <v>7987325</v>
      </c>
      <c r="C9" s="1">
        <v>8123110</v>
      </c>
      <c r="D9" s="4">
        <f t="shared" si="0"/>
        <v>0.01700005946922155</v>
      </c>
    </row>
    <row r="10" spans="1:4" ht="12.75">
      <c r="A10" s="17" t="s">
        <v>21</v>
      </c>
      <c r="B10" s="17">
        <v>1561673</v>
      </c>
      <c r="C10" s="17">
        <v>1590711</v>
      </c>
      <c r="D10" s="18">
        <f t="shared" si="0"/>
        <v>0.018594161517808145</v>
      </c>
    </row>
    <row r="11" spans="1:4" ht="12.75">
      <c r="A11" s="24" t="s">
        <v>9</v>
      </c>
      <c r="B11" s="1">
        <v>10192772</v>
      </c>
      <c r="C11" s="1">
        <v>10833688</v>
      </c>
      <c r="D11" s="4">
        <f t="shared" si="0"/>
        <v>0.06287946007229436</v>
      </c>
    </row>
    <row r="12" spans="1:4" ht="24">
      <c r="A12" s="19" t="s">
        <v>22</v>
      </c>
      <c r="B12" s="1">
        <v>18531342</v>
      </c>
      <c r="C12" s="1">
        <v>18820810</v>
      </c>
      <c r="D12" s="4">
        <f t="shared" si="0"/>
        <v>0.015620455334535405</v>
      </c>
    </row>
    <row r="13" spans="1:5" ht="25.5">
      <c r="A13" s="20" t="s">
        <v>32</v>
      </c>
      <c r="B13" s="17">
        <v>18322298</v>
      </c>
      <c r="C13" s="17">
        <v>18576354</v>
      </c>
      <c r="D13" s="18">
        <f t="shared" si="0"/>
        <v>0.013865946291234867</v>
      </c>
      <c r="E13" s="1"/>
    </row>
    <row r="14" spans="1:7" ht="25.5">
      <c r="A14" s="24" t="s">
        <v>23</v>
      </c>
      <c r="B14" s="1">
        <v>3267</v>
      </c>
      <c r="C14" s="1">
        <v>2963</v>
      </c>
      <c r="D14" s="4">
        <f t="shared" si="0"/>
        <v>-0.09305172941536578</v>
      </c>
      <c r="F14" s="1"/>
      <c r="G14" s="1"/>
    </row>
    <row r="15" spans="1:4" ht="25.5">
      <c r="A15" s="24" t="s">
        <v>24</v>
      </c>
      <c r="B15" s="1">
        <v>9933</v>
      </c>
      <c r="C15" s="1">
        <v>10424</v>
      </c>
      <c r="D15" s="4">
        <f t="shared" si="0"/>
        <v>0.04943118896607269</v>
      </c>
    </row>
    <row r="16" spans="1:4" ht="12.75">
      <c r="A16" s="24" t="s">
        <v>25</v>
      </c>
      <c r="B16" s="1">
        <v>6532263</v>
      </c>
      <c r="C16" s="1">
        <v>6560289</v>
      </c>
      <c r="D16" s="4">
        <f t="shared" si="0"/>
        <v>0.004290396758366894</v>
      </c>
    </row>
    <row r="17" spans="1:4" ht="12.75">
      <c r="A17" s="17" t="s">
        <v>26</v>
      </c>
      <c r="B17" s="17">
        <v>1367215</v>
      </c>
      <c r="C17" s="17">
        <v>1251829</v>
      </c>
      <c r="D17" s="18">
        <f t="shared" si="0"/>
        <v>-0.08439491959933149</v>
      </c>
    </row>
    <row r="18" spans="1:4" ht="12.75">
      <c r="A18" s="17" t="s">
        <v>27</v>
      </c>
      <c r="B18" s="17">
        <v>200970</v>
      </c>
      <c r="C18" s="17">
        <v>208248</v>
      </c>
      <c r="D18" s="18">
        <f t="shared" si="0"/>
        <v>0.036214360352291385</v>
      </c>
    </row>
    <row r="19" spans="1:4" ht="12.75">
      <c r="A19" s="8" t="s">
        <v>28</v>
      </c>
      <c r="B19" s="1">
        <v>76584</v>
      </c>
      <c r="C19" s="1">
        <v>100388</v>
      </c>
      <c r="D19" s="4">
        <f t="shared" si="0"/>
        <v>0.31082210383369896</v>
      </c>
    </row>
    <row r="20" spans="1:4" ht="12.75">
      <c r="A20" s="8" t="s">
        <v>29</v>
      </c>
      <c r="B20" s="1">
        <v>157164</v>
      </c>
      <c r="C20" s="1">
        <v>158167</v>
      </c>
      <c r="D20" s="4">
        <f t="shared" si="0"/>
        <v>0.006381868621312769</v>
      </c>
    </row>
    <row r="21" spans="1:4" ht="12.75">
      <c r="A21" s="24" t="s">
        <v>30</v>
      </c>
      <c r="B21" s="1">
        <v>332622</v>
      </c>
      <c r="C21" s="1">
        <v>237999</v>
      </c>
      <c r="D21" s="4">
        <f t="shared" si="0"/>
        <v>-0.2844760719375147</v>
      </c>
    </row>
    <row r="22" spans="1:4" ht="12.75">
      <c r="A22" t="s">
        <v>10</v>
      </c>
      <c r="B22" s="1">
        <v>804323</v>
      </c>
      <c r="C22" s="1">
        <v>674133</v>
      </c>
      <c r="D22" s="4">
        <f t="shared" si="0"/>
        <v>-0.16186283371232701</v>
      </c>
    </row>
    <row r="23" spans="1:4" ht="12.75">
      <c r="A23" t="s">
        <v>31</v>
      </c>
      <c r="B23" s="1">
        <v>11050766</v>
      </c>
      <c r="C23" s="1">
        <v>11173392</v>
      </c>
      <c r="D23" s="4">
        <f t="shared" si="0"/>
        <v>0.011096606334800682</v>
      </c>
    </row>
    <row r="24" spans="1:4" ht="12.75">
      <c r="A24" s="5"/>
      <c r="B24" s="1"/>
      <c r="C24" s="1"/>
      <c r="D24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7.00390625" style="0" customWidth="1"/>
    <col min="2" max="3" width="18.421875" style="0" customWidth="1"/>
    <col min="4" max="4" width="19.57421875" style="0" customWidth="1"/>
  </cols>
  <sheetData>
    <row r="1" spans="1:4" ht="12.75">
      <c r="A1" s="2" t="s">
        <v>1</v>
      </c>
      <c r="B1" s="2" t="s">
        <v>44</v>
      </c>
      <c r="C1" s="2" t="s">
        <v>45</v>
      </c>
      <c r="D1" s="3" t="s">
        <v>11</v>
      </c>
    </row>
    <row r="2" spans="1:4" ht="12.75">
      <c r="A2" s="35" t="s">
        <v>35</v>
      </c>
      <c r="B2" s="1">
        <v>1255122</v>
      </c>
      <c r="C2" s="1">
        <v>1254060</v>
      </c>
      <c r="D2" s="4">
        <f>(C2-B2)/B2</f>
        <v>-0.0008461328858867903</v>
      </c>
    </row>
    <row r="3" spans="1:4" ht="12.75">
      <c r="A3" s="35" t="s">
        <v>36</v>
      </c>
      <c r="B3" s="1">
        <v>17451</v>
      </c>
      <c r="C3" s="1">
        <v>9529</v>
      </c>
      <c r="D3" s="4">
        <f>(C3-B3)/B3</f>
        <v>-0.4539567933069738</v>
      </c>
    </row>
    <row r="4" spans="1:4" ht="38.25">
      <c r="A4" s="31" t="s">
        <v>37</v>
      </c>
      <c r="B4" s="1">
        <v>343821</v>
      </c>
      <c r="C4" s="1">
        <v>404814</v>
      </c>
      <c r="D4" s="4">
        <f>(C4-B4)/B4</f>
        <v>0.1773975411624072</v>
      </c>
    </row>
    <row r="5" spans="1:4" ht="12.75">
      <c r="A5" s="35" t="s">
        <v>38</v>
      </c>
      <c r="B5" s="1">
        <v>5249</v>
      </c>
      <c r="C5" s="1">
        <v>10645</v>
      </c>
      <c r="D5" s="4">
        <f>(C5-B5)/B5</f>
        <v>1.0280053343493998</v>
      </c>
    </row>
    <row r="6" spans="1:4" ht="12.75">
      <c r="A6" s="35" t="s">
        <v>39</v>
      </c>
      <c r="B6" s="1">
        <v>1153767</v>
      </c>
      <c r="C6" s="1">
        <v>1267284</v>
      </c>
      <c r="D6" s="4">
        <f>(C6-B6)/B6</f>
        <v>0.0983881494270507</v>
      </c>
    </row>
    <row r="7" ht="12.75">
      <c r="C7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8.7109375" style="0" customWidth="1"/>
    <col min="2" max="2" width="19.00390625" style="0" customWidth="1"/>
    <col min="3" max="3" width="19.28125" style="0" customWidth="1"/>
    <col min="4" max="4" width="19.8515625" style="0" customWidth="1"/>
  </cols>
  <sheetData>
    <row r="1" spans="1:4" ht="12.75">
      <c r="A1" s="2" t="s">
        <v>1</v>
      </c>
      <c r="B1" s="2" t="s">
        <v>44</v>
      </c>
      <c r="C1" s="2" t="s">
        <v>45</v>
      </c>
      <c r="D1" s="3" t="s">
        <v>11</v>
      </c>
    </row>
    <row r="2" spans="1:4" ht="12.75">
      <c r="A2" s="31" t="s">
        <v>19</v>
      </c>
      <c r="B2" s="1">
        <v>324267</v>
      </c>
      <c r="C2" s="36">
        <v>304235</v>
      </c>
      <c r="D2" s="4">
        <f>(C2-B2)/B2</f>
        <v>-0.06177625228592487</v>
      </c>
    </row>
    <row r="3" spans="1:4" ht="12.75">
      <c r="A3" s="31" t="s">
        <v>20</v>
      </c>
      <c r="B3" s="1">
        <v>777413</v>
      </c>
      <c r="C3" s="36">
        <v>777352</v>
      </c>
      <c r="D3" s="4">
        <f aca="true" t="shared" si="0" ref="D3:D23">(C3-B3)/B3</f>
        <v>-7.846537168789304E-05</v>
      </c>
    </row>
    <row r="4" spans="1:4" ht="12.75">
      <c r="A4" s="32" t="s">
        <v>3</v>
      </c>
      <c r="B4" s="1">
        <v>542925</v>
      </c>
      <c r="C4" s="36">
        <v>538431</v>
      </c>
      <c r="D4" s="4">
        <f t="shared" si="0"/>
        <v>-0.008277386379334162</v>
      </c>
    </row>
    <row r="5" spans="1:4" ht="12.75">
      <c r="A5" s="32" t="s">
        <v>4</v>
      </c>
      <c r="B5" s="1">
        <v>620</v>
      </c>
      <c r="C5" s="36">
        <v>688</v>
      </c>
      <c r="D5" s="4">
        <f t="shared" si="0"/>
        <v>0.10967741935483871</v>
      </c>
    </row>
    <row r="6" spans="1:4" ht="12.75">
      <c r="A6" s="32" t="s">
        <v>5</v>
      </c>
      <c r="B6" s="1">
        <v>83</v>
      </c>
      <c r="C6" s="36">
        <v>76</v>
      </c>
      <c r="D6" s="4">
        <f t="shared" si="0"/>
        <v>-0.08433734939759036</v>
      </c>
    </row>
    <row r="7" spans="1:4" ht="12.75">
      <c r="A7" s="32" t="s">
        <v>6</v>
      </c>
      <c r="B7" s="1">
        <v>1270</v>
      </c>
      <c r="C7" s="36">
        <v>1466</v>
      </c>
      <c r="D7" s="4">
        <f t="shared" si="0"/>
        <v>0.15433070866141732</v>
      </c>
    </row>
    <row r="8" spans="1:4" ht="12.75">
      <c r="A8" s="32" t="s">
        <v>7</v>
      </c>
      <c r="B8" s="1">
        <v>43576</v>
      </c>
      <c r="C8" s="36">
        <v>5477</v>
      </c>
      <c r="D8" s="4">
        <f t="shared" si="0"/>
        <v>-0.8743115476409032</v>
      </c>
    </row>
    <row r="9" spans="1:4" ht="12.75">
      <c r="A9" s="32" t="s">
        <v>8</v>
      </c>
      <c r="B9" s="1">
        <v>208138</v>
      </c>
      <c r="C9" s="36">
        <v>244634</v>
      </c>
      <c r="D9" s="4">
        <f t="shared" si="0"/>
        <v>0.1753452036629544</v>
      </c>
    </row>
    <row r="10" spans="1:4" ht="12.75">
      <c r="A10" s="33" t="s">
        <v>21</v>
      </c>
      <c r="B10" s="17">
        <v>21583</v>
      </c>
      <c r="C10" s="37">
        <v>28474</v>
      </c>
      <c r="D10" s="18">
        <f t="shared" si="0"/>
        <v>0.3192790622248992</v>
      </c>
    </row>
    <row r="11" spans="1:4" ht="12.75">
      <c r="A11" s="32" t="s">
        <v>9</v>
      </c>
      <c r="B11" s="1">
        <v>202827</v>
      </c>
      <c r="C11" s="36">
        <v>199671</v>
      </c>
      <c r="D11" s="4">
        <f t="shared" si="0"/>
        <v>-0.015560058572083599</v>
      </c>
    </row>
    <row r="12" spans="1:4" ht="24">
      <c r="A12" s="30" t="s">
        <v>22</v>
      </c>
      <c r="B12" s="1">
        <v>755042</v>
      </c>
      <c r="C12" s="36">
        <v>752308</v>
      </c>
      <c r="D12" s="4">
        <f t="shared" si="0"/>
        <v>-0.0036209906203893295</v>
      </c>
    </row>
    <row r="13" spans="1:4" ht="25.5">
      <c r="A13" s="34" t="s">
        <v>32</v>
      </c>
      <c r="B13" s="17">
        <v>731724</v>
      </c>
      <c r="C13" s="37">
        <v>725617</v>
      </c>
      <c r="D13" s="18">
        <f t="shared" si="0"/>
        <v>-0.00834604304355194</v>
      </c>
    </row>
    <row r="14" spans="1:4" ht="25.5">
      <c r="A14" s="32" t="s">
        <v>23</v>
      </c>
      <c r="B14" s="1">
        <v>104</v>
      </c>
      <c r="C14" s="36">
        <v>76</v>
      </c>
      <c r="D14" s="4">
        <f t="shared" si="0"/>
        <v>-0.2692307692307692</v>
      </c>
    </row>
    <row r="15" spans="1:4" ht="25.5">
      <c r="A15" s="32" t="s">
        <v>24</v>
      </c>
      <c r="B15" s="1">
        <v>152</v>
      </c>
      <c r="C15" s="36">
        <v>175</v>
      </c>
      <c r="D15" s="4">
        <f t="shared" si="0"/>
        <v>0.1513157894736842</v>
      </c>
    </row>
    <row r="16" spans="1:4" ht="12.75">
      <c r="A16" s="32" t="s">
        <v>25</v>
      </c>
      <c r="B16" s="1">
        <v>154668</v>
      </c>
      <c r="C16" s="36">
        <v>149249</v>
      </c>
      <c r="D16" s="4">
        <f t="shared" si="0"/>
        <v>-0.03503633589365609</v>
      </c>
    </row>
    <row r="17" spans="1:4" ht="12.75">
      <c r="A17" s="33" t="s">
        <v>26</v>
      </c>
      <c r="B17" s="17">
        <v>3562</v>
      </c>
      <c r="C17" s="37">
        <v>3569</v>
      </c>
      <c r="D17" s="18">
        <f t="shared" si="0"/>
        <v>0.0019651880965749578</v>
      </c>
    </row>
    <row r="18" spans="1:4" ht="12.75">
      <c r="A18" s="33" t="s">
        <v>27</v>
      </c>
      <c r="B18" s="17">
        <v>2843</v>
      </c>
      <c r="C18" s="37">
        <v>2896</v>
      </c>
      <c r="D18" s="18">
        <f t="shared" si="0"/>
        <v>0.018642279282448118</v>
      </c>
    </row>
    <row r="19" spans="1:4" ht="12.75">
      <c r="A19" s="31" t="s">
        <v>28</v>
      </c>
      <c r="B19" s="1">
        <v>6659</v>
      </c>
      <c r="C19" s="36">
        <v>12172</v>
      </c>
      <c r="D19" s="4">
        <f t="shared" si="0"/>
        <v>0.8279020874005106</v>
      </c>
    </row>
    <row r="20" spans="1:4" ht="12.75">
      <c r="A20" s="31" t="s">
        <v>29</v>
      </c>
      <c r="B20" s="1">
        <v>4618</v>
      </c>
      <c r="C20" s="36">
        <v>2034</v>
      </c>
      <c r="D20" s="4">
        <f t="shared" si="0"/>
        <v>-0.559549588566479</v>
      </c>
    </row>
    <row r="21" spans="1:4" ht="12.75">
      <c r="A21" s="32" t="s">
        <v>30</v>
      </c>
      <c r="B21" s="1">
        <v>37003</v>
      </c>
      <c r="C21" s="36">
        <v>45948</v>
      </c>
      <c r="D21" s="4">
        <f t="shared" si="0"/>
        <v>0.2417371564467746</v>
      </c>
    </row>
    <row r="22" spans="1:4" ht="12.75">
      <c r="A22" s="35" t="s">
        <v>10</v>
      </c>
      <c r="B22" s="1">
        <v>3394</v>
      </c>
      <c r="C22" s="36">
        <v>3517</v>
      </c>
      <c r="D22" s="4">
        <f t="shared" si="0"/>
        <v>0.03624042427813789</v>
      </c>
    </row>
    <row r="23" spans="1:4" ht="12.75">
      <c r="A23" s="35" t="s">
        <v>31</v>
      </c>
      <c r="B23" s="1">
        <v>250315</v>
      </c>
      <c r="C23" s="36">
        <v>260112</v>
      </c>
      <c r="D23" s="4">
        <f t="shared" si="0"/>
        <v>0.03913868525657671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2.14062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8" max="8" width="11.00390625" style="0" bestFit="1" customWidth="1"/>
  </cols>
  <sheetData>
    <row r="1" spans="1:4" s="2" customFormat="1" ht="12.75">
      <c r="A1" s="2" t="s">
        <v>0</v>
      </c>
      <c r="B1" s="2" t="s">
        <v>42</v>
      </c>
      <c r="C1" s="2" t="s">
        <v>43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4653638.50997</v>
      </c>
      <c r="C5" s="1">
        <v>4272279.53445</v>
      </c>
      <c r="D5" s="4">
        <f>(C5-B5)/B5</f>
        <v>-0.08194856018639451</v>
      </c>
    </row>
    <row r="6" spans="1:4" ht="12.75">
      <c r="A6" s="13" t="s">
        <v>16</v>
      </c>
      <c r="B6" s="1">
        <v>2716595.56863</v>
      </c>
      <c r="C6" s="1">
        <v>2327108.47673</v>
      </c>
      <c r="D6" s="4">
        <f>(C6-B6)/B6</f>
        <v>-0.14337323390997844</v>
      </c>
    </row>
    <row r="7" spans="1:4" ht="12.75">
      <c r="A7" s="13" t="s">
        <v>17</v>
      </c>
      <c r="B7" s="14">
        <v>3174645.53711</v>
      </c>
      <c r="C7" s="14">
        <v>2831549.91681</v>
      </c>
      <c r="D7" s="4">
        <f>(C7-B7)/B7</f>
        <v>-0.10807367823884143</v>
      </c>
    </row>
    <row r="8" spans="1:4" ht="12.75">
      <c r="A8" s="13" t="s">
        <v>40</v>
      </c>
      <c r="B8" s="14">
        <v>570231.72954</v>
      </c>
      <c r="C8" s="14">
        <v>505746.59255</v>
      </c>
      <c r="D8" s="4">
        <f>(C8-B8)/B8</f>
        <v>-0.11308584501605946</v>
      </c>
    </row>
    <row r="9" spans="1:4" ht="12.75">
      <c r="A9" s="13" t="s">
        <v>18</v>
      </c>
      <c r="B9" s="1">
        <v>2604524.70257</v>
      </c>
      <c r="C9" s="1">
        <v>2325782.74326</v>
      </c>
      <c r="D9" s="4">
        <f>(C9-B9)/B9</f>
        <v>-0.10702219834388717</v>
      </c>
    </row>
    <row r="10" spans="5:6" ht="12.75">
      <c r="E10" s="1"/>
      <c r="F10" s="1"/>
    </row>
    <row r="12" spans="1:5" ht="12.75">
      <c r="A12" s="2" t="s">
        <v>13</v>
      </c>
      <c r="E12" s="1"/>
    </row>
    <row r="13" ht="12.75">
      <c r="E13" s="1"/>
    </row>
    <row r="14" spans="1:4" ht="12.75">
      <c r="A14" s="13" t="s">
        <v>15</v>
      </c>
      <c r="B14" s="1">
        <v>5124964.58328</v>
      </c>
      <c r="C14" s="1">
        <v>5043723.49484</v>
      </c>
      <c r="D14" s="4">
        <f>(C14-B14)/B14</f>
        <v>-0.01585202924231828</v>
      </c>
    </row>
    <row r="15" spans="1:4" ht="12.75">
      <c r="A15" s="13" t="s">
        <v>16</v>
      </c>
      <c r="B15" s="1">
        <v>711686.74419</v>
      </c>
      <c r="C15" s="1">
        <v>1405301.59691</v>
      </c>
      <c r="D15" s="4">
        <f>(C15-B15)/B15</f>
        <v>0.9746069578820549</v>
      </c>
    </row>
    <row r="16" spans="1:4" ht="12.75">
      <c r="A16" s="13" t="s">
        <v>17</v>
      </c>
      <c r="B16" s="1">
        <v>3330643.9208</v>
      </c>
      <c r="C16" s="1">
        <v>6280448.15167</v>
      </c>
      <c r="D16" s="4">
        <f>(C16-B16)/B16</f>
        <v>0.8856558374338243</v>
      </c>
    </row>
    <row r="17" spans="1:5" ht="12.75">
      <c r="A17" s="13" t="s">
        <v>40</v>
      </c>
      <c r="B17" s="1">
        <v>415302.99644</v>
      </c>
      <c r="C17" s="1">
        <v>451501.82161</v>
      </c>
      <c r="D17" s="4">
        <f>(C17-B17)/B17</f>
        <v>0.08716244640731773</v>
      </c>
      <c r="E17" s="1"/>
    </row>
    <row r="18" spans="1:4" ht="12.75">
      <c r="A18" s="13" t="s">
        <v>18</v>
      </c>
      <c r="B18" s="1">
        <v>2913745.92436</v>
      </c>
      <c r="C18" s="1">
        <v>5829740.73006</v>
      </c>
      <c r="D18" s="4">
        <f>(C18-B18)/B18</f>
        <v>1.0007718179272937</v>
      </c>
    </row>
    <row r="19" ht="12.75">
      <c r="E19" s="1"/>
    </row>
    <row r="20" spans="1:4" ht="12.75">
      <c r="A20" s="15"/>
      <c r="B20" s="16"/>
      <c r="C20" s="16"/>
      <c r="D20" s="21"/>
    </row>
    <row r="21" spans="5:6" ht="12.75">
      <c r="E21" s="1"/>
      <c r="F21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2013-12-16T16:02:46Z</dcterms:modified>
  <cp:category/>
  <cp:version/>
  <cp:contentType/>
  <cp:contentStatus/>
</cp:coreProperties>
</file>