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tabRatio="860" activeTab="1"/>
  </bookViews>
  <sheets>
    <sheet name="Składka wg grup Działu I" sheetId="1" r:id="rId1"/>
    <sheet name="Składka wg grup Działu II" sheetId="2" r:id="rId2"/>
    <sheet name="Odszk&amp;Świadczenia Dział I" sheetId="3" r:id="rId3"/>
    <sheet name="Odszkodowania Dział II" sheetId="4" r:id="rId4"/>
    <sheet name="Liczba polis Dział I" sheetId="5" r:id="rId5"/>
    <sheet name="Liczba polis Dział II" sheetId="6" r:id="rId6"/>
    <sheet name="Liczba wypłat Dział I" sheetId="7" r:id="rId7"/>
    <sheet name="Liczba wypłat Dział II" sheetId="8" r:id="rId8"/>
    <sheet name="Zyski,wyniki i koszty" sheetId="9" r:id="rId9"/>
    <sheet name="Arkusz2" sheetId="10" state="hidden" r:id="rId10"/>
  </sheets>
  <definedNames/>
  <calcPr fullCalcOnLoad="1"/>
</workbook>
</file>

<file path=xl/sharedStrings.xml><?xml version="1.0" encoding="utf-8"?>
<sst xmlns="http://schemas.openxmlformats.org/spreadsheetml/2006/main" count="166" uniqueCount="46">
  <si>
    <t>Wielkość</t>
  </si>
  <si>
    <t>Grupa</t>
  </si>
  <si>
    <t>SUMA:</t>
  </si>
  <si>
    <t>casco pojazdów lądowych</t>
  </si>
  <si>
    <t>casco pojazdów szynowych</t>
  </si>
  <si>
    <t>casco statków powietrznych</t>
  </si>
  <si>
    <t>żeglugi morskiej i śródlądowej</t>
  </si>
  <si>
    <t>przedmiotów w transporcie</t>
  </si>
  <si>
    <t>szkód spowodowanych żywiołami</t>
  </si>
  <si>
    <t>pozostałych szkód rzeczowych</t>
  </si>
  <si>
    <t>ochrony prawnej</t>
  </si>
  <si>
    <t>Różnica rok do roku</t>
  </si>
  <si>
    <t>-</t>
  </si>
  <si>
    <t>Dział II</t>
  </si>
  <si>
    <t>Dział I</t>
  </si>
  <si>
    <t>Koszty działalności ubezpieczeniowej</t>
  </si>
  <si>
    <t>Wynik techniczny</t>
  </si>
  <si>
    <t>Wynik finansowy brutto</t>
  </si>
  <si>
    <t>Wynik finansowy netto</t>
  </si>
  <si>
    <t>wypadku</t>
  </si>
  <si>
    <t>choroby</t>
  </si>
  <si>
    <t>w tym obowiązkowe budynków
w gospodarstwach rolnych</t>
  </si>
  <si>
    <t xml:space="preserve">odpowiedzialności cywilnej wynikającej
z posiadania pojazdów lądowych   </t>
  </si>
  <si>
    <t>odpowiedzialności cywilnej wynikającej
z posiadania pojazdów powietrznych</t>
  </si>
  <si>
    <t>odpowiedzialności cywilnej
za żeglugę morską i śródlądową</t>
  </si>
  <si>
    <t>odpowiedzialności cywilnej ogólnej</t>
  </si>
  <si>
    <t>obowiązkowe OC rolników</t>
  </si>
  <si>
    <t>pozostałe obowiązkowe</t>
  </si>
  <si>
    <t>kredytu</t>
  </si>
  <si>
    <t>gwarancji</t>
  </si>
  <si>
    <t>różnych ryzyk finansowych</t>
  </si>
  <si>
    <t>świadczenia pomocy</t>
  </si>
  <si>
    <t>w tym obowiązkowe OC 
posiadaczy pojazdów mechanicznych</t>
  </si>
  <si>
    <t>w tym obowiązkowe OC rolników</t>
  </si>
  <si>
    <t>w tym pozostałe obowiązkowe</t>
  </si>
  <si>
    <t>na życie</t>
  </si>
  <si>
    <t>posagowe</t>
  </si>
  <si>
    <t>związane z ubezpieczeniowym funduszem kapitałowym</t>
  </si>
  <si>
    <t>rentowe</t>
  </si>
  <si>
    <t>wypadkowe</t>
  </si>
  <si>
    <t>Podatek dochodowy</t>
  </si>
  <si>
    <t>reasekuracja czynna</t>
  </si>
  <si>
    <t>I kw. 2012 (tys. zł)</t>
  </si>
  <si>
    <t>I kw. 2013 (tys. zł)</t>
  </si>
  <si>
    <t>I kw. 2013 (szt.)</t>
  </si>
  <si>
    <t>I kw. 2012 (szt.)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</si>
</sst>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00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0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3" fontId="0" fillId="33" borderId="0" xfId="0" applyNumberFormat="1" applyFont="1" applyFill="1" applyAlignment="1">
      <alignment wrapText="1"/>
    </xf>
    <xf numFmtId="3" fontId="0" fillId="33" borderId="0" xfId="0" applyNumberFormat="1" applyFont="1" applyFill="1" applyAlignment="1">
      <alignment/>
    </xf>
    <xf numFmtId="10" fontId="0" fillId="0" borderId="0" xfId="0" applyNumberFormat="1" applyFont="1" applyAlignment="1">
      <alignment horizontal="right"/>
    </xf>
    <xf numFmtId="3" fontId="0" fillId="33" borderId="0" xfId="0" applyNumberFormat="1" applyFont="1" applyFill="1" applyAlignment="1">
      <alignment horizontal="left" wrapText="1" indent="5"/>
    </xf>
    <xf numFmtId="3" fontId="0" fillId="33" borderId="0" xfId="0" applyNumberFormat="1" applyFont="1" applyFill="1" applyAlignment="1">
      <alignment horizontal="left" indent="5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vertical="top" wrapText="1"/>
    </xf>
    <xf numFmtId="10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3" fontId="0" fillId="33" borderId="0" xfId="0" applyNumberFormat="1" applyFill="1" applyAlignment="1">
      <alignment horizontal="left" vertical="top"/>
    </xf>
    <xf numFmtId="3" fontId="0" fillId="33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3" fontId="0" fillId="0" borderId="0" xfId="0" applyNumberFormat="1" applyAlignment="1">
      <alignment horizontal="right"/>
    </xf>
    <xf numFmtId="3" fontId="0" fillId="33" borderId="0" xfId="0" applyNumberFormat="1" applyFill="1" applyAlignment="1">
      <alignment horizontal="right"/>
    </xf>
    <xf numFmtId="10" fontId="0" fillId="0" borderId="0" xfId="0" applyNumberFormat="1" applyAlignment="1">
      <alignment horizontal="righ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6.421875" style="0" customWidth="1"/>
    <col min="2" max="2" width="19.00390625" style="0" customWidth="1"/>
    <col min="3" max="3" width="18.421875" style="0" customWidth="1"/>
    <col min="4" max="4" width="20.00390625" style="4" customWidth="1"/>
    <col min="5" max="5" width="16.00390625" style="0" customWidth="1"/>
    <col min="6" max="6" width="30.57421875" style="0" customWidth="1"/>
    <col min="7" max="7" width="19.28125" style="0" customWidth="1"/>
    <col min="8" max="8" width="19.57421875" style="0" customWidth="1"/>
    <col min="9" max="9" width="19.7109375" style="0" customWidth="1"/>
    <col min="10" max="10" width="18.00390625" style="0" customWidth="1"/>
  </cols>
  <sheetData>
    <row r="1" spans="1:4" s="2" customFormat="1" ht="12.75">
      <c r="A1" s="2" t="s">
        <v>1</v>
      </c>
      <c r="B1" s="2" t="s">
        <v>42</v>
      </c>
      <c r="C1" s="2" t="s">
        <v>43</v>
      </c>
      <c r="D1" s="3" t="s">
        <v>11</v>
      </c>
    </row>
    <row r="2" spans="1:9" ht="12.75">
      <c r="A2" t="s">
        <v>35</v>
      </c>
      <c r="B2" s="1">
        <v>5459903.087</v>
      </c>
      <c r="C2" s="1">
        <v>3897827.172</v>
      </c>
      <c r="D2" s="30">
        <f aca="true" t="shared" si="0" ref="D2:D8">(C2-B2)/B2</f>
        <v>-0.2860995680892752</v>
      </c>
      <c r="F2" s="1"/>
      <c r="G2" s="1"/>
      <c r="H2" s="1"/>
      <c r="I2" s="1"/>
    </row>
    <row r="3" spans="1:9" ht="12.75">
      <c r="A3" t="s">
        <v>36</v>
      </c>
      <c r="B3" s="1">
        <v>28496.245</v>
      </c>
      <c r="C3" s="1">
        <v>28149.713</v>
      </c>
      <c r="D3" s="30">
        <f t="shared" si="0"/>
        <v>-0.012160619758848903</v>
      </c>
      <c r="F3" s="1"/>
      <c r="G3" s="1"/>
      <c r="H3" s="1"/>
      <c r="I3" s="1"/>
    </row>
    <row r="4" spans="1:9" ht="38.25">
      <c r="A4" s="8" t="s">
        <v>37</v>
      </c>
      <c r="B4" s="1">
        <v>2755222.201</v>
      </c>
      <c r="C4" s="1">
        <v>2933914.04</v>
      </c>
      <c r="D4" s="30">
        <f t="shared" si="0"/>
        <v>0.06485569074434158</v>
      </c>
      <c r="F4" s="1"/>
      <c r="G4" s="1"/>
      <c r="H4" s="1"/>
      <c r="I4" s="1"/>
    </row>
    <row r="5" spans="1:9" ht="12.75">
      <c r="A5" t="s">
        <v>38</v>
      </c>
      <c r="B5" s="1">
        <v>24167.235</v>
      </c>
      <c r="C5" s="1">
        <v>25023</v>
      </c>
      <c r="D5" s="30">
        <f t="shared" si="0"/>
        <v>0.03541013276860176</v>
      </c>
      <c r="F5" s="1"/>
      <c r="G5" s="1"/>
      <c r="H5" s="1"/>
      <c r="I5" s="1"/>
    </row>
    <row r="6" spans="1:9" ht="12.75">
      <c r="A6" t="s">
        <v>39</v>
      </c>
      <c r="B6" s="1">
        <v>1150123.21</v>
      </c>
      <c r="C6" s="1">
        <v>1170429.868</v>
      </c>
      <c r="D6" s="30">
        <f t="shared" si="0"/>
        <v>0.017656071822079004</v>
      </c>
      <c r="F6" s="1"/>
      <c r="G6" s="1"/>
      <c r="H6" s="1"/>
      <c r="I6" s="1"/>
    </row>
    <row r="7" spans="1:9" ht="12.75">
      <c r="A7" t="s">
        <v>41</v>
      </c>
      <c r="B7" s="1">
        <v>7297</v>
      </c>
      <c r="C7" s="1">
        <v>6088.672</v>
      </c>
      <c r="D7" s="30">
        <f t="shared" si="0"/>
        <v>-0.165592435247362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SUM(B2:B7)</f>
        <v>9425208.978</v>
      </c>
      <c r="C8" s="6">
        <f>SUM(C2:C7)</f>
        <v>8061432.465</v>
      </c>
      <c r="D8" s="7">
        <f t="shared" si="0"/>
        <v>-0.14469456498877434</v>
      </c>
      <c r="E8" s="6"/>
      <c r="F8" s="1"/>
      <c r="G8" s="6"/>
      <c r="H8" s="1"/>
      <c r="I8" s="6"/>
    </row>
    <row r="10" spans="3:9" ht="12.75">
      <c r="C10" s="1"/>
      <c r="E10" s="1"/>
      <c r="G10" s="1"/>
      <c r="I10" s="1"/>
    </row>
    <row r="11" spans="5:9" ht="12.75">
      <c r="E11" s="1"/>
      <c r="G11" s="1"/>
      <c r="I11" s="1"/>
    </row>
    <row r="12" spans="3:8" ht="12.75">
      <c r="C12" s="10"/>
      <c r="D12"/>
      <c r="F12" s="31"/>
      <c r="H12" s="1"/>
    </row>
    <row r="13" spans="2:8" ht="12.75">
      <c r="B13" s="1"/>
      <c r="C13" s="10"/>
      <c r="D13"/>
      <c r="F13" s="1"/>
      <c r="H13" s="1"/>
    </row>
    <row r="14" spans="2:8" ht="12.75">
      <c r="B14" s="1"/>
      <c r="C14" s="10"/>
      <c r="D14"/>
      <c r="F14" s="1"/>
      <c r="H14" s="1"/>
    </row>
    <row r="15" spans="2:8" ht="12.75">
      <c r="B15" s="1"/>
      <c r="C15" s="10"/>
      <c r="D15"/>
      <c r="F15" s="1"/>
      <c r="H15" s="1"/>
    </row>
    <row r="16" spans="2:8" ht="12.75">
      <c r="B16" s="1"/>
      <c r="C16" s="10"/>
      <c r="D16"/>
      <c r="F16" s="1"/>
      <c r="H16" s="1"/>
    </row>
    <row r="17" spans="2:8" ht="12.75">
      <c r="B17" s="1"/>
      <c r="C17" s="10"/>
      <c r="D17"/>
      <c r="F17" s="1"/>
      <c r="H17" s="1"/>
    </row>
    <row r="18" spans="2:8" ht="12.75">
      <c r="B18" s="1"/>
      <c r="C18" s="10"/>
      <c r="D18"/>
      <c r="F18" s="1"/>
      <c r="H18" s="1"/>
    </row>
    <row r="19" spans="2:8" ht="12.75">
      <c r="B19" s="1"/>
      <c r="C19" s="10"/>
      <c r="D19"/>
      <c r="F19" s="1"/>
      <c r="H19" s="1"/>
    </row>
    <row r="20" spans="3:8" ht="12.75">
      <c r="C20" s="10"/>
      <c r="D20"/>
      <c r="F20" s="1"/>
      <c r="H20" s="1"/>
    </row>
    <row r="21" spans="6:8" ht="12.75">
      <c r="F21" s="1"/>
      <c r="H21" s="1"/>
    </row>
    <row r="22" spans="6:8" ht="12.75">
      <c r="F22" s="1"/>
      <c r="H22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41.00390625" style="0" customWidth="1"/>
    <col min="2" max="3" width="19.00390625" style="0" customWidth="1"/>
    <col min="4" max="4" width="19.421875" style="4" customWidth="1"/>
    <col min="6" max="6" width="23.28125" style="0" customWidth="1"/>
    <col min="7" max="7" width="23.421875" style="0" customWidth="1"/>
    <col min="8" max="8" width="31.140625" style="0" customWidth="1"/>
    <col min="9" max="9" width="13.421875" style="0" customWidth="1"/>
    <col min="10" max="10" width="17.28125" style="0" customWidth="1"/>
  </cols>
  <sheetData>
    <row r="1" spans="1:10" s="2" customFormat="1" ht="12.75">
      <c r="A1" s="2" t="s">
        <v>1</v>
      </c>
      <c r="B1" s="2" t="s">
        <v>42</v>
      </c>
      <c r="C1" s="2" t="s">
        <v>43</v>
      </c>
      <c r="D1" s="3" t="s">
        <v>11</v>
      </c>
      <c r="F1" s="26"/>
      <c r="G1" s="27"/>
      <c r="H1" s="27"/>
      <c r="I1" s="28"/>
      <c r="J1" s="28"/>
    </row>
    <row r="2" spans="1:10" ht="12.75">
      <c r="A2" s="8" t="s">
        <v>19</v>
      </c>
      <c r="B2" s="1">
        <v>309258.99027</v>
      </c>
      <c r="C2" s="1">
        <v>263486.18684</v>
      </c>
      <c r="D2" s="4">
        <f>(C2-B2)/B2</f>
        <v>-0.14800799611367116</v>
      </c>
      <c r="G2" s="1"/>
      <c r="H2" s="1"/>
      <c r="I2" s="28"/>
      <c r="J2" s="28"/>
    </row>
    <row r="3" spans="1:10" ht="12.75">
      <c r="A3" s="8" t="s">
        <v>20</v>
      </c>
      <c r="B3" s="1">
        <v>116545.02742</v>
      </c>
      <c r="C3" s="1">
        <v>142506.70923</v>
      </c>
      <c r="D3" s="4">
        <f aca="true" t="shared" si="0" ref="D3:D25">(C3-B3)/B3</f>
        <v>0.22276095672825583</v>
      </c>
      <c r="G3" s="1"/>
      <c r="H3" s="1"/>
      <c r="I3" s="28"/>
      <c r="J3" s="28"/>
    </row>
    <row r="4" spans="1:10" ht="12.75">
      <c r="A4" s="8" t="s">
        <v>3</v>
      </c>
      <c r="B4" s="1">
        <v>1470651.58264</v>
      </c>
      <c r="C4" s="1">
        <v>1357247.2908</v>
      </c>
      <c r="D4" s="4">
        <f t="shared" si="0"/>
        <v>-0.07711159677700495</v>
      </c>
      <c r="G4" s="1"/>
      <c r="H4" s="1"/>
      <c r="I4" s="28"/>
      <c r="J4" s="28"/>
    </row>
    <row r="5" spans="1:10" ht="12.75">
      <c r="A5" s="8" t="s">
        <v>4</v>
      </c>
      <c r="B5" s="1">
        <v>7827.53449</v>
      </c>
      <c r="C5" s="1">
        <v>8603.22221</v>
      </c>
      <c r="D5" s="4">
        <f t="shared" si="0"/>
        <v>0.09909732381134483</v>
      </c>
      <c r="G5" s="1"/>
      <c r="H5" s="1"/>
      <c r="I5" s="28"/>
      <c r="J5" s="28"/>
    </row>
    <row r="6" spans="1:10" ht="12.75">
      <c r="A6" s="8" t="s">
        <v>5</v>
      </c>
      <c r="B6" s="1">
        <v>4507.74008</v>
      </c>
      <c r="C6" s="1">
        <v>4116.27731</v>
      </c>
      <c r="D6" s="4">
        <f t="shared" si="0"/>
        <v>-0.08684235627001795</v>
      </c>
      <c r="G6" s="1"/>
      <c r="H6" s="1"/>
      <c r="I6" s="28"/>
      <c r="J6" s="28"/>
    </row>
    <row r="7" spans="1:10" ht="12.75">
      <c r="A7" s="8" t="s">
        <v>6</v>
      </c>
      <c r="B7" s="1">
        <v>43888.15162</v>
      </c>
      <c r="C7" s="1">
        <v>48269.21011</v>
      </c>
      <c r="D7" s="4">
        <f t="shared" si="0"/>
        <v>0.09982326273233931</v>
      </c>
      <c r="G7" s="1"/>
      <c r="H7" s="1"/>
      <c r="I7" s="28"/>
      <c r="J7" s="28"/>
    </row>
    <row r="8" spans="1:10" ht="12.75">
      <c r="A8" s="8" t="s">
        <v>7</v>
      </c>
      <c r="B8" s="1">
        <v>37793.9558</v>
      </c>
      <c r="C8" s="1">
        <v>35089.38901</v>
      </c>
      <c r="D8" s="4">
        <f t="shared" si="0"/>
        <v>-0.07156082851745316</v>
      </c>
      <c r="G8" s="1"/>
      <c r="H8" s="1"/>
      <c r="I8" s="28"/>
      <c r="J8" s="28"/>
    </row>
    <row r="9" spans="1:10" ht="12.75">
      <c r="A9" s="8" t="s">
        <v>8</v>
      </c>
      <c r="B9" s="1">
        <v>1060093.48881</v>
      </c>
      <c r="C9" s="1">
        <v>1120020.54695</v>
      </c>
      <c r="D9" s="4">
        <f t="shared" si="0"/>
        <v>0.05652997473578558</v>
      </c>
      <c r="E9" s="1"/>
      <c r="G9" s="1"/>
      <c r="H9" s="1"/>
      <c r="I9" s="28"/>
      <c r="J9" s="28"/>
    </row>
    <row r="10" spans="1:10" ht="25.5">
      <c r="A10" s="23" t="s">
        <v>21</v>
      </c>
      <c r="B10" s="17">
        <v>305899.24501</v>
      </c>
      <c r="C10" s="17">
        <v>317159.41982</v>
      </c>
      <c r="D10" s="18">
        <f t="shared" si="0"/>
        <v>0.03681007715344932</v>
      </c>
      <c r="G10" s="1"/>
      <c r="H10" s="1"/>
      <c r="I10" s="28"/>
      <c r="J10" s="28"/>
    </row>
    <row r="11" spans="1:10" ht="12.75">
      <c r="A11" s="8" t="s">
        <v>9</v>
      </c>
      <c r="B11" s="1">
        <v>484145.0875</v>
      </c>
      <c r="C11" s="1">
        <v>509066.97861</v>
      </c>
      <c r="D11" s="4">
        <f t="shared" si="0"/>
        <v>0.05147607969893935</v>
      </c>
      <c r="G11" s="1"/>
      <c r="H11" s="1"/>
      <c r="I11" s="28"/>
      <c r="J11" s="28"/>
    </row>
    <row r="12" spans="1:10" ht="24">
      <c r="A12" s="19" t="s">
        <v>22</v>
      </c>
      <c r="B12" s="1">
        <v>2215474.27236</v>
      </c>
      <c r="C12" s="1">
        <v>2115916.8017</v>
      </c>
      <c r="D12" s="4">
        <f t="shared" si="0"/>
        <v>-0.044937317441266236</v>
      </c>
      <c r="G12" s="1"/>
      <c r="H12" s="1"/>
      <c r="I12" s="28"/>
      <c r="J12" s="28"/>
    </row>
    <row r="13" spans="1:10" ht="38.25">
      <c r="A13" s="23" t="s">
        <v>32</v>
      </c>
      <c r="B13" s="17">
        <v>2148428.92185</v>
      </c>
      <c r="C13" s="17">
        <v>2049970.42112</v>
      </c>
      <c r="D13" s="18">
        <f t="shared" si="0"/>
        <v>-0.045828139683214614</v>
      </c>
      <c r="G13" s="31"/>
      <c r="H13" s="1"/>
      <c r="I13" s="28"/>
      <c r="J13" s="28"/>
    </row>
    <row r="14" spans="1:10" ht="25.5">
      <c r="A14" s="8" t="s">
        <v>23</v>
      </c>
      <c r="B14" s="1">
        <v>7117.47691</v>
      </c>
      <c r="C14" s="1">
        <v>6960.73426</v>
      </c>
      <c r="D14" s="4">
        <f t="shared" si="0"/>
        <v>-0.02202222107384401</v>
      </c>
      <c r="G14" s="1"/>
      <c r="H14" s="1"/>
      <c r="I14" s="28"/>
      <c r="J14" s="28"/>
    </row>
    <row r="15" spans="1:10" ht="25.5">
      <c r="A15" s="8" t="s">
        <v>24</v>
      </c>
      <c r="B15" s="1">
        <v>14930.52681</v>
      </c>
      <c r="C15" s="1">
        <v>15281.97436</v>
      </c>
      <c r="D15" s="4">
        <f t="shared" si="0"/>
        <v>0.023538857970142903</v>
      </c>
      <c r="G15" s="1"/>
      <c r="H15" s="1"/>
      <c r="I15" s="28"/>
      <c r="J15" s="28"/>
    </row>
    <row r="16" spans="1:10" ht="12.75">
      <c r="A16" s="8" t="s">
        <v>25</v>
      </c>
      <c r="B16" s="1">
        <v>623463.78344</v>
      </c>
      <c r="C16" s="1">
        <v>669767.54419</v>
      </c>
      <c r="D16" s="4">
        <f t="shared" si="0"/>
        <v>0.07426856535998956</v>
      </c>
      <c r="G16" s="1"/>
      <c r="H16" s="1"/>
      <c r="I16" s="28"/>
      <c r="J16" s="28"/>
    </row>
    <row r="17" spans="1:10" ht="12.75">
      <c r="A17" s="24" t="s">
        <v>33</v>
      </c>
      <c r="B17" s="17">
        <v>38295.63442</v>
      </c>
      <c r="C17" s="17">
        <v>40528.92408</v>
      </c>
      <c r="D17" s="18">
        <f t="shared" si="0"/>
        <v>0.05831708219027841</v>
      </c>
      <c r="G17" s="1"/>
      <c r="H17" s="1"/>
      <c r="I17" s="28"/>
      <c r="J17" s="28"/>
    </row>
    <row r="18" spans="1:10" ht="12.75">
      <c r="A18" s="24" t="s">
        <v>34</v>
      </c>
      <c r="B18" s="17">
        <v>144145.97881</v>
      </c>
      <c r="C18" s="21">
        <v>199919.87114</v>
      </c>
      <c r="D18" s="18">
        <f t="shared" si="0"/>
        <v>0.38692645324165464</v>
      </c>
      <c r="G18" s="1"/>
      <c r="H18" s="1"/>
      <c r="I18" s="28"/>
      <c r="J18" s="28"/>
    </row>
    <row r="19" spans="1:10" ht="12.75">
      <c r="A19" s="8" t="s">
        <v>28</v>
      </c>
      <c r="B19" s="1">
        <v>128210.07963</v>
      </c>
      <c r="C19" s="1">
        <v>129545.47257</v>
      </c>
      <c r="D19" s="4">
        <f t="shared" si="0"/>
        <v>0.010415662667504775</v>
      </c>
      <c r="G19" s="1"/>
      <c r="H19" s="1"/>
      <c r="I19" s="28"/>
      <c r="J19" s="28"/>
    </row>
    <row r="20" spans="1:10" ht="12.75">
      <c r="A20" s="8" t="s">
        <v>29</v>
      </c>
      <c r="B20" s="1">
        <v>69786.22385</v>
      </c>
      <c r="C20" s="1">
        <v>65283.68404</v>
      </c>
      <c r="D20" s="4">
        <f t="shared" si="0"/>
        <v>-0.06451903486965924</v>
      </c>
      <c r="G20" s="1"/>
      <c r="H20" s="1"/>
      <c r="I20" s="28"/>
      <c r="J20" s="28"/>
    </row>
    <row r="21" spans="1:6" s="5" customFormat="1" ht="12.75">
      <c r="A21" s="25" t="s">
        <v>30</v>
      </c>
      <c r="B21" s="14">
        <v>167641.29391</v>
      </c>
      <c r="C21" s="1">
        <v>199361.1913</v>
      </c>
      <c r="D21" s="4">
        <f t="shared" si="0"/>
        <v>0.1892129119871215</v>
      </c>
      <c r="F21"/>
    </row>
    <row r="22" spans="1:4" ht="12.75">
      <c r="A22" t="s">
        <v>10</v>
      </c>
      <c r="B22" s="1">
        <v>21277.47864</v>
      </c>
      <c r="C22" s="1">
        <v>27846.72449</v>
      </c>
      <c r="D22" s="4">
        <f t="shared" si="0"/>
        <v>0.3087417433779174</v>
      </c>
    </row>
    <row r="23" spans="1:4" ht="12.75">
      <c r="A23" t="s">
        <v>31</v>
      </c>
      <c r="B23" s="1">
        <v>105898.00489</v>
      </c>
      <c r="C23" s="1">
        <v>114841.40016</v>
      </c>
      <c r="D23" s="4">
        <f t="shared" si="0"/>
        <v>0.08445291560770979</v>
      </c>
    </row>
    <row r="24" spans="1:4" ht="12.75">
      <c r="A24" s="25" t="s">
        <v>41</v>
      </c>
      <c r="B24" s="1">
        <v>157617</v>
      </c>
      <c r="C24" s="1">
        <v>119732</v>
      </c>
      <c r="D24" s="4">
        <f t="shared" si="0"/>
        <v>-0.24036112855846767</v>
      </c>
    </row>
    <row r="25" spans="1:4" s="5" customFormat="1" ht="12.75">
      <c r="A25" s="5" t="s">
        <v>2</v>
      </c>
      <c r="B25" s="6">
        <f>SUM(B2:B24)-B18-B17-B13-B10</f>
        <v>7046127.699070001</v>
      </c>
      <c r="C25" s="6">
        <f>SUM(C2:C24)-C17-C18-C13-C10</f>
        <v>6952943.33814</v>
      </c>
      <c r="D25" s="7">
        <f t="shared" si="0"/>
        <v>-0.013224903792518622</v>
      </c>
    </row>
    <row r="27" spans="2:3" ht="12.75">
      <c r="B27" s="1"/>
      <c r="C27" s="1"/>
    </row>
    <row r="28" spans="2:4" ht="12.75">
      <c r="B28" s="1"/>
      <c r="C28" s="1"/>
      <c r="D28" s="12"/>
    </row>
    <row r="29" spans="2:3" ht="12.75">
      <c r="B29" s="1"/>
      <c r="C29" s="1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26.8515625" style="0" customWidth="1"/>
    <col min="2" max="2" width="18.57421875" style="0" customWidth="1"/>
    <col min="3" max="3" width="19.8515625" style="0" customWidth="1"/>
    <col min="4" max="4" width="19.421875" style="4" customWidth="1"/>
    <col min="5" max="5" width="23.421875" style="0" customWidth="1"/>
    <col min="6" max="6" width="22.8515625" style="0" customWidth="1"/>
    <col min="7" max="7" width="16.00390625" style="0" customWidth="1"/>
    <col min="8" max="8" width="14.00390625" style="0" customWidth="1"/>
    <col min="9" max="9" width="19.00390625" style="0" customWidth="1"/>
  </cols>
  <sheetData>
    <row r="1" spans="1:4" s="2" customFormat="1" ht="12.75">
      <c r="A1" s="2" t="s">
        <v>1</v>
      </c>
      <c r="B1" s="2" t="s">
        <v>42</v>
      </c>
      <c r="C1" s="2" t="s">
        <v>43</v>
      </c>
      <c r="D1" s="3" t="s">
        <v>11</v>
      </c>
    </row>
    <row r="2" spans="1:9" ht="12.75">
      <c r="A2" t="s">
        <v>35</v>
      </c>
      <c r="B2" s="1">
        <v>3945103.467</v>
      </c>
      <c r="C2" s="1">
        <v>4134267.415</v>
      </c>
      <c r="D2" s="4">
        <f aca="true" t="shared" si="0" ref="D2:D8">(C2-B2)/B2</f>
        <v>0.04794904609785735</v>
      </c>
      <c r="F2" s="1"/>
      <c r="G2" s="1"/>
      <c r="H2" s="1"/>
      <c r="I2" s="1"/>
    </row>
    <row r="3" spans="1:9" ht="12.75">
      <c r="A3" t="s">
        <v>36</v>
      </c>
      <c r="B3" s="1">
        <v>31706.669</v>
      </c>
      <c r="C3" s="1">
        <v>31797.663</v>
      </c>
      <c r="D3" s="4">
        <f t="shared" si="0"/>
        <v>0.0028698694271542297</v>
      </c>
      <c r="F3" s="1"/>
      <c r="G3" s="1"/>
      <c r="H3" s="1"/>
      <c r="I3" s="1"/>
    </row>
    <row r="4" spans="1:9" ht="38.25">
      <c r="A4" s="8" t="s">
        <v>37</v>
      </c>
      <c r="B4" s="1">
        <v>1453505.863</v>
      </c>
      <c r="C4" s="1">
        <v>1901201.811</v>
      </c>
      <c r="D4" s="4">
        <f t="shared" si="0"/>
        <v>0.30801110569720497</v>
      </c>
      <c r="F4" s="1"/>
      <c r="G4" s="1"/>
      <c r="H4" s="1"/>
      <c r="I4" s="1"/>
    </row>
    <row r="5" spans="1:9" ht="12.75">
      <c r="A5" t="s">
        <v>38</v>
      </c>
      <c r="B5" s="1">
        <v>17019.201</v>
      </c>
      <c r="C5" s="1">
        <v>18434.347</v>
      </c>
      <c r="D5" s="4">
        <f t="shared" si="0"/>
        <v>0.08314996691090261</v>
      </c>
      <c r="F5" s="1"/>
      <c r="G5" s="1"/>
      <c r="H5" s="1"/>
      <c r="I5" s="1"/>
    </row>
    <row r="6" spans="1:9" ht="12.75">
      <c r="A6" t="s">
        <v>39</v>
      </c>
      <c r="B6" s="1">
        <v>432790.621</v>
      </c>
      <c r="C6" s="1">
        <v>428593.647</v>
      </c>
      <c r="D6" s="4">
        <f t="shared" si="0"/>
        <v>-0.009697469853442105</v>
      </c>
      <c r="F6" s="1"/>
      <c r="G6" s="1"/>
      <c r="H6" s="1"/>
      <c r="I6" s="1"/>
    </row>
    <row r="7" spans="1:9" ht="12.75">
      <c r="A7" t="s">
        <v>41</v>
      </c>
      <c r="B7" s="1">
        <v>3698</v>
      </c>
      <c r="C7" s="1">
        <v>2613.738</v>
      </c>
      <c r="D7" s="4">
        <f t="shared" si="0"/>
        <v>-0.2932022714981071</v>
      </c>
      <c r="F7" s="1"/>
      <c r="G7" s="1"/>
      <c r="H7" s="1"/>
      <c r="I7" s="1"/>
    </row>
    <row r="8" spans="1:9" s="5" customFormat="1" ht="12.75">
      <c r="A8" s="5" t="s">
        <v>2</v>
      </c>
      <c r="B8" s="6">
        <f>SUM(B2:B6)</f>
        <v>5880125.821</v>
      </c>
      <c r="C8" s="6">
        <f>SUM(C2:C6)</f>
        <v>6514294.883</v>
      </c>
      <c r="D8" s="7">
        <f t="shared" si="0"/>
        <v>0.1078495735134032</v>
      </c>
      <c r="E8"/>
      <c r="F8" s="1"/>
      <c r="G8" s="6"/>
      <c r="H8" s="6"/>
      <c r="I8" s="6"/>
    </row>
    <row r="9" spans="4:5" ht="12.75">
      <c r="D9" s="7"/>
      <c r="E9" s="1"/>
    </row>
    <row r="10" spans="3:5" ht="12.75">
      <c r="C10" s="1"/>
      <c r="D10" s="7"/>
      <c r="E10" s="1"/>
    </row>
    <row r="11" spans="4:8" ht="12.75">
      <c r="D11" s="7"/>
      <c r="F11" s="1"/>
      <c r="H11" s="1"/>
    </row>
    <row r="12" spans="3:8" ht="12.75">
      <c r="C12" s="1"/>
      <c r="D12" s="7"/>
      <c r="F12" s="1"/>
      <c r="H12" s="1"/>
    </row>
    <row r="13" spans="2:8" ht="12.75">
      <c r="B13" s="1"/>
      <c r="C13" s="1"/>
      <c r="D13" s="7"/>
      <c r="F13" s="1"/>
      <c r="H13" s="1"/>
    </row>
    <row r="14" spans="6:8" ht="12.75">
      <c r="F14" s="1"/>
      <c r="H14" s="1"/>
    </row>
    <row r="15" spans="4:8" ht="12.75">
      <c r="D15" s="12"/>
      <c r="F15" s="1"/>
      <c r="H15" s="1"/>
    </row>
    <row r="16" spans="4:8" ht="12.75">
      <c r="D16" s="12"/>
      <c r="E16" s="10"/>
      <c r="F16" s="1"/>
      <c r="H16" s="1"/>
    </row>
    <row r="17" spans="2:8" ht="12.75">
      <c r="B17" s="1"/>
      <c r="C17" s="1"/>
      <c r="D17" s="12"/>
      <c r="E17" s="10"/>
      <c r="F17" s="1"/>
      <c r="H17" s="1"/>
    </row>
    <row r="18" spans="4:8" ht="12.75">
      <c r="D18" s="12"/>
      <c r="E18" s="10"/>
      <c r="F18" s="1"/>
      <c r="H18" s="1"/>
    </row>
    <row r="19" spans="4:8" ht="12.75">
      <c r="D19" s="12"/>
      <c r="E19" s="10"/>
      <c r="F19" s="1"/>
      <c r="H19" s="1"/>
    </row>
    <row r="20" spans="4:8" ht="12.75">
      <c r="D20" s="12"/>
      <c r="E20" s="10"/>
      <c r="F20" s="1"/>
      <c r="H20" s="1"/>
    </row>
    <row r="21" spans="4:8" ht="12.75">
      <c r="D21" s="12"/>
      <c r="E21" s="10"/>
      <c r="F21" s="1"/>
      <c r="H21" s="1"/>
    </row>
    <row r="22" spans="4:8" ht="12.75">
      <c r="D22" s="12"/>
      <c r="E22" s="10"/>
      <c r="F22" s="1"/>
      <c r="H22" s="1"/>
    </row>
    <row r="23" spans="6:8" ht="12.75">
      <c r="F23" s="1"/>
      <c r="H23" s="1"/>
    </row>
    <row r="24" spans="6:8" ht="12.75">
      <c r="F24" s="1"/>
      <c r="H24" s="1"/>
    </row>
    <row r="25" spans="6:8" ht="12.75">
      <c r="F25" s="1"/>
      <c r="H25" s="1"/>
    </row>
    <row r="26" spans="6:8" ht="12.75">
      <c r="F26" s="1"/>
      <c r="H26" s="1"/>
    </row>
    <row r="27" spans="6:8" ht="12.75">
      <c r="F27" s="1"/>
      <c r="H27" s="1"/>
    </row>
    <row r="28" spans="6:8" ht="12.75">
      <c r="F28" s="1"/>
      <c r="H28" s="1"/>
    </row>
    <row r="29" spans="6:8" ht="12.75">
      <c r="F29" s="1"/>
      <c r="H29" s="1"/>
    </row>
    <row r="30" ht="12.75">
      <c r="H3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48.140625" style="8" customWidth="1"/>
    <col min="2" max="2" width="19.00390625" style="0" customWidth="1"/>
    <col min="3" max="3" width="19.28125" style="0" customWidth="1"/>
    <col min="4" max="4" width="18.8515625" style="4" customWidth="1"/>
    <col min="6" max="6" width="19.00390625" style="0" customWidth="1"/>
    <col min="7" max="7" width="20.28125" style="0" customWidth="1"/>
    <col min="9" max="9" width="18.8515625" style="0" customWidth="1"/>
  </cols>
  <sheetData>
    <row r="1" spans="1:4" s="2" customFormat="1" ht="12.75">
      <c r="A1" s="9" t="s">
        <v>1</v>
      </c>
      <c r="B1" s="2" t="s">
        <v>42</v>
      </c>
      <c r="C1" s="2" t="s">
        <v>43</v>
      </c>
      <c r="D1" s="3" t="s">
        <v>11</v>
      </c>
    </row>
    <row r="2" spans="1:9" ht="12.75">
      <c r="A2" s="8" t="s">
        <v>19</v>
      </c>
      <c r="B2" s="1">
        <v>79348.09314</v>
      </c>
      <c r="C2" s="1">
        <v>74116.88987</v>
      </c>
      <c r="D2" s="4">
        <f>(C2-B2)/B2</f>
        <v>-0.06592727138092884</v>
      </c>
      <c r="G2" s="1"/>
      <c r="I2" s="1"/>
    </row>
    <row r="3" spans="1:9" ht="12.75">
      <c r="A3" s="8" t="s">
        <v>20</v>
      </c>
      <c r="B3" s="1">
        <v>44033.04892</v>
      </c>
      <c r="C3" s="1">
        <v>40668.32025</v>
      </c>
      <c r="D3" s="4">
        <f aca="true" t="shared" si="0" ref="D3:D25">(C3-B3)/B3</f>
        <v>-0.07641371089503933</v>
      </c>
      <c r="G3" s="1"/>
      <c r="I3" s="1"/>
    </row>
    <row r="4" spans="1:9" ht="12.75">
      <c r="A4" s="8" t="s">
        <v>3</v>
      </c>
      <c r="B4" s="1">
        <v>922611.28904</v>
      </c>
      <c r="C4" s="1">
        <v>896522.40488</v>
      </c>
      <c r="D4" s="4">
        <f t="shared" si="0"/>
        <v>-0.028277221913408444</v>
      </c>
      <c r="G4" s="31"/>
      <c r="I4" s="1"/>
    </row>
    <row r="5" spans="1:9" ht="12.75">
      <c r="A5" s="8" t="s">
        <v>4</v>
      </c>
      <c r="B5" s="1">
        <v>6448.99146</v>
      </c>
      <c r="C5" s="1">
        <v>2148.93843</v>
      </c>
      <c r="D5" s="4">
        <f t="shared" si="0"/>
        <v>-0.6667791478204252</v>
      </c>
      <c r="G5" s="1"/>
      <c r="I5" s="1"/>
    </row>
    <row r="6" spans="1:9" ht="12.75">
      <c r="A6" s="8" t="s">
        <v>5</v>
      </c>
      <c r="B6" s="1">
        <v>6248.538</v>
      </c>
      <c r="C6" s="1">
        <v>-1637.02563</v>
      </c>
      <c r="D6" s="40" t="s">
        <v>12</v>
      </c>
      <c r="G6" s="1"/>
      <c r="I6" s="1"/>
    </row>
    <row r="7" spans="1:9" ht="12.75">
      <c r="A7" s="8" t="s">
        <v>6</v>
      </c>
      <c r="B7" s="1">
        <v>12884.44635</v>
      </c>
      <c r="C7" s="1">
        <v>21545.3005</v>
      </c>
      <c r="D7" s="4">
        <f t="shared" si="0"/>
        <v>0.6721945138139367</v>
      </c>
      <c r="G7" s="1"/>
      <c r="I7" s="1"/>
    </row>
    <row r="8" spans="1:9" ht="12.75">
      <c r="A8" s="8" t="s">
        <v>7</v>
      </c>
      <c r="B8" s="1">
        <v>13194.5612</v>
      </c>
      <c r="C8" s="1">
        <v>8718.03131</v>
      </c>
      <c r="D8" s="4">
        <f t="shared" si="0"/>
        <v>-0.3392708421406238</v>
      </c>
      <c r="G8" s="1"/>
      <c r="I8" s="1"/>
    </row>
    <row r="9" spans="1:9" ht="12.75">
      <c r="A9" s="8" t="s">
        <v>8</v>
      </c>
      <c r="B9" s="1">
        <v>266923.65176</v>
      </c>
      <c r="C9" s="1">
        <v>326051.82402</v>
      </c>
      <c r="D9" s="4">
        <f t="shared" si="0"/>
        <v>0.22151717118408132</v>
      </c>
      <c r="G9" s="1"/>
      <c r="I9" s="1"/>
    </row>
    <row r="10" spans="1:9" ht="12.75">
      <c r="A10" s="17" t="s">
        <v>21</v>
      </c>
      <c r="B10" s="17">
        <v>27299.38386</v>
      </c>
      <c r="C10" s="17">
        <v>24562.89227</v>
      </c>
      <c r="D10" s="18">
        <f t="shared" si="0"/>
        <v>-0.10024004952029716</v>
      </c>
      <c r="G10" s="1"/>
      <c r="I10" s="1"/>
    </row>
    <row r="11" spans="1:9" ht="12.75">
      <c r="A11" s="8" t="s">
        <v>9</v>
      </c>
      <c r="B11" s="1">
        <v>160552.68983</v>
      </c>
      <c r="C11" s="1">
        <v>130761.36979</v>
      </c>
      <c r="D11" s="4">
        <f t="shared" si="0"/>
        <v>-0.18555478622964403</v>
      </c>
      <c r="G11" s="1"/>
      <c r="I11" s="1"/>
    </row>
    <row r="12" spans="1:9" ht="24">
      <c r="A12" s="19" t="s">
        <v>22</v>
      </c>
      <c r="B12" s="1">
        <v>1422858.97957</v>
      </c>
      <c r="C12" s="1">
        <v>1404077.81858</v>
      </c>
      <c r="D12" s="4">
        <f t="shared" si="0"/>
        <v>-0.01319959409868983</v>
      </c>
      <c r="G12" s="1"/>
      <c r="I12" s="1"/>
    </row>
    <row r="13" spans="1:9" ht="25.5">
      <c r="A13" s="20" t="s">
        <v>32</v>
      </c>
      <c r="B13" s="17">
        <v>1310062.89252</v>
      </c>
      <c r="C13" s="17">
        <v>1360585.50071</v>
      </c>
      <c r="D13" s="18">
        <f t="shared" si="0"/>
        <v>0.03856502499114084</v>
      </c>
      <c r="G13" s="31"/>
      <c r="I13" s="1"/>
    </row>
    <row r="14" spans="1:9" ht="25.5">
      <c r="A14" s="8" t="s">
        <v>23</v>
      </c>
      <c r="B14" s="1">
        <v>2920.61497</v>
      </c>
      <c r="C14" s="1">
        <v>3644.12596</v>
      </c>
      <c r="D14" s="4">
        <f t="shared" si="0"/>
        <v>0.2477255637705643</v>
      </c>
      <c r="G14" s="1"/>
      <c r="I14" s="1"/>
    </row>
    <row r="15" spans="1:9" ht="25.5">
      <c r="A15" s="8" t="s">
        <v>24</v>
      </c>
      <c r="B15" s="1">
        <v>852.57942</v>
      </c>
      <c r="C15" s="1">
        <v>1034.11695</v>
      </c>
      <c r="D15" s="4">
        <f t="shared" si="0"/>
        <v>0.21292741267435245</v>
      </c>
      <c r="G15" s="1"/>
      <c r="I15" s="1"/>
    </row>
    <row r="16" spans="1:9" ht="12.75">
      <c r="A16" s="8" t="s">
        <v>25</v>
      </c>
      <c r="B16" s="1">
        <v>152677.98373</v>
      </c>
      <c r="C16" s="1">
        <v>155482.02849</v>
      </c>
      <c r="D16" s="4">
        <f t="shared" si="0"/>
        <v>0.018365743976281088</v>
      </c>
      <c r="G16" s="1"/>
      <c r="I16" s="1"/>
    </row>
    <row r="17" spans="1:9" ht="12.75">
      <c r="A17" s="17" t="s">
        <v>26</v>
      </c>
      <c r="B17" s="17">
        <v>7241.38038</v>
      </c>
      <c r="C17" s="17">
        <v>6874.85902</v>
      </c>
      <c r="D17" s="18">
        <f t="shared" si="0"/>
        <v>-0.05061484699965447</v>
      </c>
      <c r="G17" s="1"/>
      <c r="I17" s="1"/>
    </row>
    <row r="18" spans="1:9" ht="12.75">
      <c r="A18" s="17" t="s">
        <v>27</v>
      </c>
      <c r="B18" s="17">
        <v>10029.20652</v>
      </c>
      <c r="C18" s="17">
        <v>14118.29276</v>
      </c>
      <c r="D18" s="18">
        <f t="shared" si="0"/>
        <v>0.4077178221273681</v>
      </c>
      <c r="G18" s="1"/>
      <c r="I18" s="1"/>
    </row>
    <row r="19" spans="1:9" ht="12.75">
      <c r="A19" s="8" t="s">
        <v>28</v>
      </c>
      <c r="B19" s="1">
        <v>51097.48624</v>
      </c>
      <c r="C19" s="1">
        <v>79327.94482</v>
      </c>
      <c r="D19" s="4">
        <f t="shared" si="0"/>
        <v>0.5524823363600363</v>
      </c>
      <c r="G19" s="1"/>
      <c r="I19" s="1"/>
    </row>
    <row r="20" spans="1:9" ht="12.75">
      <c r="A20" s="8" t="s">
        <v>29</v>
      </c>
      <c r="B20" s="14">
        <v>29064.67214</v>
      </c>
      <c r="C20" s="1">
        <v>86066.57272</v>
      </c>
      <c r="D20" s="4">
        <f t="shared" si="0"/>
        <v>1.9612091375203107</v>
      </c>
      <c r="G20" s="1"/>
      <c r="I20" s="1"/>
    </row>
    <row r="21" spans="1:9" s="5" customFormat="1" ht="12.75">
      <c r="A21" s="25" t="s">
        <v>30</v>
      </c>
      <c r="B21" s="1">
        <v>31951.03995</v>
      </c>
      <c r="C21" s="14">
        <v>33495.59722</v>
      </c>
      <c r="D21" s="4">
        <f t="shared" si="0"/>
        <v>0.04834137706995058</v>
      </c>
      <c r="G21" s="1"/>
      <c r="I21" s="6"/>
    </row>
    <row r="22" spans="1:7" ht="12.75">
      <c r="A22" t="s">
        <v>10</v>
      </c>
      <c r="B22" s="1">
        <v>1641.56578</v>
      </c>
      <c r="C22" s="1">
        <v>1977.31214</v>
      </c>
      <c r="D22" s="4">
        <f t="shared" si="0"/>
        <v>0.2045281182701068</v>
      </c>
      <c r="G22" s="1"/>
    </row>
    <row r="23" spans="1:4" ht="12.75">
      <c r="A23" t="s">
        <v>31</v>
      </c>
      <c r="B23" s="1">
        <v>57253.89552</v>
      </c>
      <c r="C23" s="1">
        <v>53064.15593</v>
      </c>
      <c r="D23" s="4">
        <f t="shared" si="0"/>
        <v>-0.07317824493769917</v>
      </c>
    </row>
    <row r="24" spans="1:4" ht="12.75">
      <c r="A24" s="25" t="s">
        <v>41</v>
      </c>
      <c r="B24" s="1">
        <v>57364</v>
      </c>
      <c r="C24" s="1">
        <v>40737</v>
      </c>
      <c r="D24" s="4">
        <f t="shared" si="0"/>
        <v>-0.2898507774911094</v>
      </c>
    </row>
    <row r="25" spans="1:4" ht="12.75">
      <c r="A25" s="5" t="s">
        <v>2</v>
      </c>
      <c r="B25" s="6">
        <f>SUM(B2:B24)-B10-B13-B17-B18</f>
        <v>3319928.12702</v>
      </c>
      <c r="C25" s="6">
        <f>SUM(C2:C24)-C18-C17-C13-C10</f>
        <v>3357802.7262299987</v>
      </c>
      <c r="D25" s="7">
        <f t="shared" si="0"/>
        <v>0.01140825878179337</v>
      </c>
    </row>
    <row r="28" spans="3:4" ht="12.75">
      <c r="C28" s="1"/>
      <c r="D28" s="12"/>
    </row>
    <row r="29" ht="12.75">
      <c r="D29" s="1"/>
    </row>
    <row r="30" ht="12.75">
      <c r="D30" s="1"/>
    </row>
    <row r="31" ht="12.75">
      <c r="D31" s="1"/>
    </row>
    <row r="32" ht="12.75">
      <c r="D32" s="1"/>
    </row>
    <row r="33" ht="12.75">
      <c r="D33" s="1"/>
    </row>
    <row r="34" spans="1:4" ht="12.75">
      <c r="A34"/>
      <c r="D34" s="1"/>
    </row>
    <row r="35" spans="1:4" ht="12.75">
      <c r="A35"/>
      <c r="D35" s="1"/>
    </row>
    <row r="36" spans="1:4" ht="12.75">
      <c r="A36"/>
      <c r="D36" s="1"/>
    </row>
    <row r="37" spans="1:4" ht="12.75">
      <c r="A37"/>
      <c r="D37" s="1"/>
    </row>
    <row r="38" spans="1:4" ht="12.75">
      <c r="A38"/>
      <c r="D38" s="1"/>
    </row>
    <row r="39" spans="1:4" ht="12.75">
      <c r="A39"/>
      <c r="D39" s="1"/>
    </row>
    <row r="40" spans="1:4" ht="12.75">
      <c r="A40"/>
      <c r="D40" s="1"/>
    </row>
    <row r="41" spans="1:4" ht="12.75">
      <c r="A41"/>
      <c r="D41" s="1"/>
    </row>
    <row r="42" spans="1:4" ht="12.75">
      <c r="A42"/>
      <c r="D42" s="1"/>
    </row>
    <row r="43" spans="1:4" ht="12.75">
      <c r="A43"/>
      <c r="D43" s="1"/>
    </row>
    <row r="44" spans="1:4" ht="12.75">
      <c r="A44"/>
      <c r="D44" s="1"/>
    </row>
    <row r="45" spans="1:4" ht="12.75">
      <c r="A45"/>
      <c r="D45" s="1"/>
    </row>
    <row r="46" spans="1:4" ht="12.75">
      <c r="A46"/>
      <c r="D46" s="1"/>
    </row>
    <row r="47" spans="1:4" ht="12.75">
      <c r="A47"/>
      <c r="D47" s="1"/>
    </row>
    <row r="48" spans="1:4" ht="12.75">
      <c r="A48"/>
      <c r="D48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6.7109375" style="0" customWidth="1"/>
    <col min="2" max="2" width="19.140625" style="0" customWidth="1"/>
    <col min="3" max="3" width="18.00390625" style="0" customWidth="1"/>
    <col min="4" max="4" width="19.421875" style="0" customWidth="1"/>
  </cols>
  <sheetData>
    <row r="1" spans="1:4" ht="12.75">
      <c r="A1" s="2" t="s">
        <v>1</v>
      </c>
      <c r="B1" s="2" t="s">
        <v>45</v>
      </c>
      <c r="C1" s="2" t="s">
        <v>44</v>
      </c>
      <c r="D1" s="3" t="s">
        <v>11</v>
      </c>
    </row>
    <row r="2" spans="1:4" ht="12.75">
      <c r="A2" t="s">
        <v>35</v>
      </c>
      <c r="B2" s="1">
        <v>7251500</v>
      </c>
      <c r="C2" s="1">
        <v>7172971</v>
      </c>
      <c r="D2" s="4">
        <f>(C2-B2)/B2</f>
        <v>-0.010829345652623595</v>
      </c>
    </row>
    <row r="3" spans="1:4" ht="12.75">
      <c r="A3" t="s">
        <v>36</v>
      </c>
      <c r="B3" s="1">
        <v>111740</v>
      </c>
      <c r="C3" s="1">
        <v>101311</v>
      </c>
      <c r="D3" s="4">
        <f>(C3-B3)/B3</f>
        <v>-0.09333273671022016</v>
      </c>
    </row>
    <row r="4" spans="1:4" ht="38.25">
      <c r="A4" s="29" t="s">
        <v>37</v>
      </c>
      <c r="B4" s="1">
        <v>2654580</v>
      </c>
      <c r="C4" s="1">
        <v>2890116</v>
      </c>
      <c r="D4" s="4">
        <f>(C4-B4)/B4</f>
        <v>0.08872816038695387</v>
      </c>
    </row>
    <row r="5" spans="1:4" ht="12.75">
      <c r="A5" t="s">
        <v>38</v>
      </c>
      <c r="B5" s="1">
        <v>48797</v>
      </c>
      <c r="C5" s="1">
        <v>48453</v>
      </c>
      <c r="D5" s="4">
        <f>(C5-B5)/B5</f>
        <v>-0.0070496137057606</v>
      </c>
    </row>
    <row r="6" spans="1:4" ht="12.75">
      <c r="A6" t="s">
        <v>39</v>
      </c>
      <c r="B6" s="1">
        <v>10583264</v>
      </c>
      <c r="C6" s="1">
        <v>11207688</v>
      </c>
      <c r="D6" s="4">
        <f>(C6-B6)/B6</f>
        <v>0.059001079440142476</v>
      </c>
    </row>
    <row r="7" spans="1:4" ht="12.75">
      <c r="A7" s="5"/>
      <c r="B7" s="6"/>
      <c r="C7" s="6"/>
      <c r="D7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7.8515625" style="0" customWidth="1"/>
    <col min="2" max="3" width="17.28125" style="0" customWidth="1"/>
    <col min="4" max="4" width="19.140625" style="0" customWidth="1"/>
    <col min="6" max="6" width="24.57421875" style="0" customWidth="1"/>
    <col min="7" max="7" width="17.57421875" style="0" bestFit="1" customWidth="1"/>
  </cols>
  <sheetData>
    <row r="1" spans="1:4" ht="12.75">
      <c r="A1" s="2" t="s">
        <v>1</v>
      </c>
      <c r="B1" s="2" t="s">
        <v>45</v>
      </c>
      <c r="C1" s="2" t="s">
        <v>44</v>
      </c>
      <c r="D1" s="3" t="s">
        <v>11</v>
      </c>
    </row>
    <row r="2" spans="1:4" ht="12.75">
      <c r="A2" s="8" t="s">
        <v>19</v>
      </c>
      <c r="B2" s="1">
        <v>9747015</v>
      </c>
      <c r="C2" s="1">
        <v>9322448</v>
      </c>
      <c r="D2" s="4">
        <f>(C2-B2)/B2</f>
        <v>-0.04355866898737716</v>
      </c>
    </row>
    <row r="3" spans="1:4" ht="12.75">
      <c r="A3" s="8" t="s">
        <v>20</v>
      </c>
      <c r="B3" s="1">
        <v>364304</v>
      </c>
      <c r="C3" s="1">
        <v>372318</v>
      </c>
      <c r="D3" s="4">
        <f aca="true" t="shared" si="0" ref="D3:D23">(C3-B3)/B3</f>
        <v>0.021998111467345954</v>
      </c>
    </row>
    <row r="4" spans="1:4" ht="12.75">
      <c r="A4" s="25" t="s">
        <v>3</v>
      </c>
      <c r="B4" s="1">
        <v>5044423</v>
      </c>
      <c r="C4" s="1">
        <v>4935292</v>
      </c>
      <c r="D4" s="4">
        <f t="shared" si="0"/>
        <v>-0.021633990646700327</v>
      </c>
    </row>
    <row r="5" spans="1:4" ht="12.75">
      <c r="A5" s="25" t="s">
        <v>4</v>
      </c>
      <c r="B5" s="1">
        <v>686</v>
      </c>
      <c r="C5" s="1">
        <v>673</v>
      </c>
      <c r="D5" s="4">
        <f t="shared" si="0"/>
        <v>-0.018950437317784258</v>
      </c>
    </row>
    <row r="6" spans="1:4" ht="12.75">
      <c r="A6" s="25" t="s">
        <v>5</v>
      </c>
      <c r="B6" s="1">
        <v>1157</v>
      </c>
      <c r="C6" s="1">
        <v>861</v>
      </c>
      <c r="D6" s="4">
        <f t="shared" si="0"/>
        <v>-0.25583405358686256</v>
      </c>
    </row>
    <row r="7" spans="1:4" ht="12.75">
      <c r="A7" s="25" t="s">
        <v>6</v>
      </c>
      <c r="B7" s="1">
        <v>14433</v>
      </c>
      <c r="C7" s="1">
        <v>16050</v>
      </c>
      <c r="D7" s="4">
        <f t="shared" si="0"/>
        <v>0.11203491997505716</v>
      </c>
    </row>
    <row r="8" spans="1:4" ht="12.75">
      <c r="A8" s="25" t="s">
        <v>7</v>
      </c>
      <c r="B8" s="1">
        <v>24992</v>
      </c>
      <c r="C8" s="1">
        <v>25822</v>
      </c>
      <c r="D8" s="4">
        <f t="shared" si="0"/>
        <v>0.033210627400768244</v>
      </c>
    </row>
    <row r="9" spans="1:4" ht="12.75">
      <c r="A9" s="25" t="s">
        <v>8</v>
      </c>
      <c r="B9" s="1">
        <v>7887046</v>
      </c>
      <c r="C9" s="1">
        <v>7681876</v>
      </c>
      <c r="D9" s="4">
        <f t="shared" si="0"/>
        <v>-0.026013541698628358</v>
      </c>
    </row>
    <row r="10" spans="1:4" ht="12.75">
      <c r="A10" s="17" t="s">
        <v>21</v>
      </c>
      <c r="B10" s="17">
        <v>1729638</v>
      </c>
      <c r="C10" s="17">
        <v>1525019</v>
      </c>
      <c r="D10" s="18">
        <f t="shared" si="0"/>
        <v>-0.11830163305847813</v>
      </c>
    </row>
    <row r="11" spans="1:4" ht="12.75">
      <c r="A11" s="25" t="s">
        <v>9</v>
      </c>
      <c r="B11" s="1">
        <v>9535592</v>
      </c>
      <c r="C11" s="1">
        <v>10235714</v>
      </c>
      <c r="D11" s="4">
        <f t="shared" si="0"/>
        <v>0.07342197526907611</v>
      </c>
    </row>
    <row r="12" spans="1:4" ht="24">
      <c r="A12" s="19" t="s">
        <v>22</v>
      </c>
      <c r="B12" s="1">
        <v>17868448</v>
      </c>
      <c r="C12" s="1">
        <v>17931567</v>
      </c>
      <c r="D12" s="4">
        <f t="shared" si="0"/>
        <v>0.003532427662436044</v>
      </c>
    </row>
    <row r="13" spans="1:4" ht="25.5">
      <c r="A13" s="20" t="s">
        <v>32</v>
      </c>
      <c r="B13" s="17">
        <v>17643848</v>
      </c>
      <c r="C13" s="17">
        <v>17717989</v>
      </c>
      <c r="D13" s="18">
        <f t="shared" si="0"/>
        <v>0.004202087889217817</v>
      </c>
    </row>
    <row r="14" spans="1:7" ht="25.5">
      <c r="A14" s="25" t="s">
        <v>23</v>
      </c>
      <c r="B14" s="1">
        <v>2921</v>
      </c>
      <c r="C14" s="1">
        <v>2309</v>
      </c>
      <c r="D14" s="4">
        <f t="shared" si="0"/>
        <v>-0.2095172885997946</v>
      </c>
      <c r="F14" s="1"/>
      <c r="G14" s="1"/>
    </row>
    <row r="15" spans="1:4" ht="25.5">
      <c r="A15" s="25" t="s">
        <v>24</v>
      </c>
      <c r="B15" s="1">
        <v>8164</v>
      </c>
      <c r="C15" s="1">
        <v>9234</v>
      </c>
      <c r="D15" s="4">
        <f t="shared" si="0"/>
        <v>0.13106320431161195</v>
      </c>
    </row>
    <row r="16" spans="1:4" ht="12.75">
      <c r="A16" s="25" t="s">
        <v>25</v>
      </c>
      <c r="B16" s="1">
        <v>6262934</v>
      </c>
      <c r="C16" s="1">
        <v>6213212</v>
      </c>
      <c r="D16" s="4">
        <f t="shared" si="0"/>
        <v>-0.007939090528496708</v>
      </c>
    </row>
    <row r="17" spans="1:4" ht="12.75">
      <c r="A17" s="17" t="s">
        <v>26</v>
      </c>
      <c r="B17" s="17">
        <v>1349452</v>
      </c>
      <c r="C17" s="17">
        <v>1338245</v>
      </c>
      <c r="D17" s="18">
        <f t="shared" si="0"/>
        <v>-0.008304852636477622</v>
      </c>
    </row>
    <row r="18" spans="1:4" ht="12.75">
      <c r="A18" s="17" t="s">
        <v>27</v>
      </c>
      <c r="B18" s="17">
        <v>200661</v>
      </c>
      <c r="C18" s="17">
        <v>191713</v>
      </c>
      <c r="D18" s="18">
        <f t="shared" si="0"/>
        <v>-0.04459262138631822</v>
      </c>
    </row>
    <row r="19" spans="1:4" ht="12.75">
      <c r="A19" s="8" t="s">
        <v>28</v>
      </c>
      <c r="B19" s="1">
        <v>75395</v>
      </c>
      <c r="C19" s="1">
        <v>87639</v>
      </c>
      <c r="D19" s="4">
        <f t="shared" si="0"/>
        <v>0.16239803700510644</v>
      </c>
    </row>
    <row r="20" spans="1:4" ht="12.75">
      <c r="A20" s="8" t="s">
        <v>29</v>
      </c>
      <c r="B20" s="1">
        <v>113798</v>
      </c>
      <c r="C20" s="1">
        <v>114313</v>
      </c>
      <c r="D20" s="4">
        <f t="shared" si="0"/>
        <v>0.004525562839417213</v>
      </c>
    </row>
    <row r="21" spans="1:4" ht="12.75">
      <c r="A21" s="25" t="s">
        <v>30</v>
      </c>
      <c r="B21" s="1">
        <v>243205</v>
      </c>
      <c r="C21" s="1">
        <v>214865</v>
      </c>
      <c r="D21" s="4">
        <f t="shared" si="0"/>
        <v>-0.1165272095557246</v>
      </c>
    </row>
    <row r="22" spans="1:4" ht="12.75">
      <c r="A22" t="s">
        <v>10</v>
      </c>
      <c r="B22" s="1">
        <v>577013</v>
      </c>
      <c r="C22" s="1">
        <v>830354</v>
      </c>
      <c r="D22" s="4">
        <f t="shared" si="0"/>
        <v>0.43905596581012907</v>
      </c>
    </row>
    <row r="23" spans="1:4" ht="12.75">
      <c r="A23" t="s">
        <v>31</v>
      </c>
      <c r="B23" s="1">
        <v>10843114</v>
      </c>
      <c r="C23" s="1">
        <v>10738937</v>
      </c>
      <c r="D23" s="4">
        <f t="shared" si="0"/>
        <v>-0.009607664366527918</v>
      </c>
    </row>
    <row r="24" spans="1:4" ht="12.75">
      <c r="A24" s="5"/>
      <c r="B24" s="1"/>
      <c r="C24" s="1"/>
      <c r="D24" s="4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7.00390625" style="0" customWidth="1"/>
    <col min="2" max="3" width="18.421875" style="0" customWidth="1"/>
    <col min="4" max="4" width="19.57421875" style="0" customWidth="1"/>
  </cols>
  <sheetData>
    <row r="1" spans="1:4" ht="12.75">
      <c r="A1" s="2" t="s">
        <v>1</v>
      </c>
      <c r="B1" s="2" t="s">
        <v>45</v>
      </c>
      <c r="C1" s="2" t="s">
        <v>44</v>
      </c>
      <c r="D1" s="3" t="s">
        <v>11</v>
      </c>
    </row>
    <row r="2" spans="1:4" ht="12.75">
      <c r="A2" s="37" t="s">
        <v>35</v>
      </c>
      <c r="B2" s="1">
        <v>464596</v>
      </c>
      <c r="C2" s="1">
        <v>450808</v>
      </c>
      <c r="D2" s="4">
        <f>(C2-B2)/B2</f>
        <v>-0.029677397136436818</v>
      </c>
    </row>
    <row r="3" spans="1:4" ht="12.75">
      <c r="A3" s="37" t="s">
        <v>36</v>
      </c>
      <c r="B3" s="1">
        <v>8205</v>
      </c>
      <c r="C3" s="1">
        <v>4024</v>
      </c>
      <c r="D3" s="4">
        <f>(C3-B3)/B3</f>
        <v>-0.5095673369896405</v>
      </c>
    </row>
    <row r="4" spans="1:4" ht="38.25">
      <c r="A4" s="33" t="s">
        <v>37</v>
      </c>
      <c r="B4" s="1">
        <v>99170</v>
      </c>
      <c r="C4" s="1">
        <v>167866</v>
      </c>
      <c r="D4" s="4">
        <f>(C4-B4)/B4</f>
        <v>0.6927094887566805</v>
      </c>
    </row>
    <row r="5" spans="1:4" ht="12.75">
      <c r="A5" s="37" t="s">
        <v>38</v>
      </c>
      <c r="B5" s="1">
        <v>2363</v>
      </c>
      <c r="C5" s="1">
        <v>3638</v>
      </c>
      <c r="D5" s="4">
        <f>(C5-B5)/B5</f>
        <v>0.539568345323741</v>
      </c>
    </row>
    <row r="6" spans="1:4" ht="12.75">
      <c r="A6" s="37" t="s">
        <v>39</v>
      </c>
      <c r="B6" s="1">
        <v>394728</v>
      </c>
      <c r="C6" s="1">
        <v>409553</v>
      </c>
      <c r="D6" s="4">
        <f>(C6-B6)/B6</f>
        <v>0.03755750795484485</v>
      </c>
    </row>
    <row r="7" ht="12.75">
      <c r="C7" s="1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4" sqref="D4"/>
    </sheetView>
  </sheetViews>
  <sheetFormatPr defaultColWidth="9.140625" defaultRowHeight="12.75"/>
  <cols>
    <col min="1" max="1" width="48.7109375" style="0" customWidth="1"/>
    <col min="2" max="2" width="19.00390625" style="0" customWidth="1"/>
    <col min="3" max="3" width="19.28125" style="0" customWidth="1"/>
    <col min="4" max="4" width="19.8515625" style="0" customWidth="1"/>
  </cols>
  <sheetData>
    <row r="1" spans="1:4" ht="12.75">
      <c r="A1" s="2" t="s">
        <v>1</v>
      </c>
      <c r="B1" s="2" t="s">
        <v>45</v>
      </c>
      <c r="C1" s="2" t="s">
        <v>44</v>
      </c>
      <c r="D1" s="3" t="s">
        <v>11</v>
      </c>
    </row>
    <row r="2" spans="1:4" ht="12.75">
      <c r="A2" s="33" t="s">
        <v>19</v>
      </c>
      <c r="B2" s="1">
        <v>106267</v>
      </c>
      <c r="C2" s="38">
        <v>98130</v>
      </c>
      <c r="D2" s="4">
        <f>(C2-B2)/B2</f>
        <v>-0.07657127800728354</v>
      </c>
    </row>
    <row r="3" spans="1:4" ht="12.75">
      <c r="A3" s="33" t="s">
        <v>20</v>
      </c>
      <c r="B3" s="1">
        <v>267370</v>
      </c>
      <c r="C3" s="38">
        <v>295387</v>
      </c>
      <c r="D3" s="4">
        <f aca="true" t="shared" si="0" ref="D3:D23">(C3-B3)/B3</f>
        <v>0.10478737330291357</v>
      </c>
    </row>
    <row r="4" spans="1:4" ht="12.75">
      <c r="A4" s="34" t="s">
        <v>3</v>
      </c>
      <c r="B4" s="1">
        <v>194492</v>
      </c>
      <c r="C4" s="38">
        <v>179840</v>
      </c>
      <c r="D4" s="4">
        <f t="shared" si="0"/>
        <v>-0.07533471813750695</v>
      </c>
    </row>
    <row r="5" spans="1:4" ht="12.75">
      <c r="A5" s="34" t="s">
        <v>4</v>
      </c>
      <c r="B5" s="1">
        <v>199</v>
      </c>
      <c r="C5" s="38">
        <v>161</v>
      </c>
      <c r="D5" s="4">
        <f t="shared" si="0"/>
        <v>-0.19095477386934673</v>
      </c>
    </row>
    <row r="6" spans="1:4" ht="12.75">
      <c r="A6" s="34" t="s">
        <v>5</v>
      </c>
      <c r="B6" s="1">
        <v>30</v>
      </c>
      <c r="C6" s="38">
        <v>13</v>
      </c>
      <c r="D6" s="4">
        <f t="shared" si="0"/>
        <v>-0.5666666666666667</v>
      </c>
    </row>
    <row r="7" spans="1:4" ht="12.75">
      <c r="A7" s="34" t="s">
        <v>6</v>
      </c>
      <c r="B7" s="1">
        <v>364</v>
      </c>
      <c r="C7" s="38">
        <v>530</v>
      </c>
      <c r="D7" s="4">
        <f t="shared" si="0"/>
        <v>0.45604395604395603</v>
      </c>
    </row>
    <row r="8" spans="1:4" ht="12.75">
      <c r="A8" s="34" t="s">
        <v>7</v>
      </c>
      <c r="B8" s="1">
        <v>2400</v>
      </c>
      <c r="C8" s="38">
        <v>1175</v>
      </c>
      <c r="D8" s="4">
        <f t="shared" si="0"/>
        <v>-0.5104166666666666</v>
      </c>
    </row>
    <row r="9" spans="1:4" ht="12.75">
      <c r="A9" s="34" t="s">
        <v>8</v>
      </c>
      <c r="B9" s="1">
        <v>60525</v>
      </c>
      <c r="C9" s="38">
        <v>54492</v>
      </c>
      <c r="D9" s="4">
        <f t="shared" si="0"/>
        <v>-0.09967781908302355</v>
      </c>
    </row>
    <row r="10" spans="1:4" ht="12.75">
      <c r="A10" s="35" t="s">
        <v>21</v>
      </c>
      <c r="B10" s="17">
        <v>3380</v>
      </c>
      <c r="C10" s="39">
        <v>3087</v>
      </c>
      <c r="D10" s="18">
        <f t="shared" si="0"/>
        <v>-0.08668639053254437</v>
      </c>
    </row>
    <row r="11" spans="1:4" ht="12.75">
      <c r="A11" s="34" t="s">
        <v>9</v>
      </c>
      <c r="B11" s="1">
        <v>47464</v>
      </c>
      <c r="C11" s="38">
        <v>56988</v>
      </c>
      <c r="D11" s="4">
        <f t="shared" si="0"/>
        <v>0.20065734030001686</v>
      </c>
    </row>
    <row r="12" spans="1:4" ht="24">
      <c r="A12" s="32" t="s">
        <v>22</v>
      </c>
      <c r="B12" s="1">
        <v>287454</v>
      </c>
      <c r="C12" s="38">
        <v>271028</v>
      </c>
      <c r="D12" s="4">
        <f t="shared" si="0"/>
        <v>-0.057143055932427446</v>
      </c>
    </row>
    <row r="13" spans="1:4" ht="25.5">
      <c r="A13" s="36" t="s">
        <v>32</v>
      </c>
      <c r="B13" s="17">
        <v>278873</v>
      </c>
      <c r="C13" s="39">
        <v>268867</v>
      </c>
      <c r="D13" s="18">
        <f t="shared" si="0"/>
        <v>-0.03588013181627479</v>
      </c>
    </row>
    <row r="14" spans="1:4" ht="25.5">
      <c r="A14" s="34" t="s">
        <v>23</v>
      </c>
      <c r="B14" s="1">
        <v>48</v>
      </c>
      <c r="C14" s="38">
        <v>46</v>
      </c>
      <c r="D14" s="4">
        <f t="shared" si="0"/>
        <v>-0.041666666666666664</v>
      </c>
    </row>
    <row r="15" spans="1:4" ht="25.5">
      <c r="A15" s="34" t="s">
        <v>24</v>
      </c>
      <c r="B15" s="1">
        <v>69</v>
      </c>
      <c r="C15" s="38">
        <v>45</v>
      </c>
      <c r="D15" s="4">
        <f t="shared" si="0"/>
        <v>-0.34782608695652173</v>
      </c>
    </row>
    <row r="16" spans="1:4" ht="12.75">
      <c r="A16" s="34" t="s">
        <v>25</v>
      </c>
      <c r="B16" s="1">
        <v>55712</v>
      </c>
      <c r="C16" s="38">
        <v>49730</v>
      </c>
      <c r="D16" s="4">
        <f t="shared" si="0"/>
        <v>-0.10737363584147042</v>
      </c>
    </row>
    <row r="17" spans="1:4" ht="12.75">
      <c r="A17" s="35" t="s">
        <v>26</v>
      </c>
      <c r="B17" s="17">
        <v>1059</v>
      </c>
      <c r="C17" s="39">
        <v>973</v>
      </c>
      <c r="D17" s="18">
        <f t="shared" si="0"/>
        <v>-0.08120868744098206</v>
      </c>
    </row>
    <row r="18" spans="1:4" ht="12.75">
      <c r="A18" s="35" t="s">
        <v>27</v>
      </c>
      <c r="B18" s="17">
        <v>2430</v>
      </c>
      <c r="C18" s="39">
        <v>1114</v>
      </c>
      <c r="D18" s="18">
        <f t="shared" si="0"/>
        <v>-0.5415637860082304</v>
      </c>
    </row>
    <row r="19" spans="1:4" ht="12.75">
      <c r="A19" s="33" t="s">
        <v>28</v>
      </c>
      <c r="B19" s="1">
        <v>2684</v>
      </c>
      <c r="C19" s="38">
        <v>3373</v>
      </c>
      <c r="D19" s="4">
        <f t="shared" si="0"/>
        <v>0.2567064083457526</v>
      </c>
    </row>
    <row r="20" spans="1:4" ht="12.75">
      <c r="A20" s="33" t="s">
        <v>29</v>
      </c>
      <c r="B20" s="1">
        <v>3008</v>
      </c>
      <c r="C20" s="38">
        <v>681</v>
      </c>
      <c r="D20" s="4">
        <f t="shared" si="0"/>
        <v>-0.7736037234042553</v>
      </c>
    </row>
    <row r="21" spans="1:4" ht="12.75">
      <c r="A21" s="34" t="s">
        <v>30</v>
      </c>
      <c r="B21" s="1">
        <v>12407</v>
      </c>
      <c r="C21" s="38">
        <v>15844</v>
      </c>
      <c r="D21" s="4">
        <f t="shared" si="0"/>
        <v>0.27702103651164667</v>
      </c>
    </row>
    <row r="22" spans="1:4" ht="12.75">
      <c r="A22" s="37" t="s">
        <v>10</v>
      </c>
      <c r="B22" s="1">
        <v>1131</v>
      </c>
      <c r="C22" s="38">
        <v>1206</v>
      </c>
      <c r="D22" s="4">
        <f t="shared" si="0"/>
        <v>0.06631299734748011</v>
      </c>
    </row>
    <row r="23" spans="1:4" ht="12.75">
      <c r="A23" s="37" t="s">
        <v>31</v>
      </c>
      <c r="B23" s="1">
        <v>87136</v>
      </c>
      <c r="C23" s="38">
        <v>81464</v>
      </c>
      <c r="D23" s="4">
        <f t="shared" si="0"/>
        <v>-0.06509364671318399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32.140625" style="0" customWidth="1"/>
    <col min="2" max="3" width="19.28125" style="1" customWidth="1"/>
    <col min="4" max="4" width="19.00390625" style="4" customWidth="1"/>
    <col min="5" max="5" width="16.140625" style="0" customWidth="1"/>
    <col min="6" max="6" width="15.28125" style="0" customWidth="1"/>
    <col min="8" max="8" width="11.00390625" style="0" bestFit="1" customWidth="1"/>
  </cols>
  <sheetData>
    <row r="1" spans="1:4" s="2" customFormat="1" ht="12.75">
      <c r="A1" s="2" t="s">
        <v>0</v>
      </c>
      <c r="B1" s="2" t="s">
        <v>42</v>
      </c>
      <c r="C1" s="2" t="s">
        <v>43</v>
      </c>
      <c r="D1" s="3" t="s">
        <v>11</v>
      </c>
    </row>
    <row r="2" spans="2:4" s="2" customFormat="1" ht="12.75">
      <c r="B2" s="11"/>
      <c r="C2" s="11"/>
      <c r="D2" s="3"/>
    </row>
    <row r="3" spans="1:4" s="2" customFormat="1" ht="12.75">
      <c r="A3" s="2" t="s">
        <v>14</v>
      </c>
      <c r="B3" s="11"/>
      <c r="C3" s="11"/>
      <c r="D3" s="3"/>
    </row>
    <row r="4" spans="2:4" s="2" customFormat="1" ht="12.75">
      <c r="B4" s="11"/>
      <c r="C4" s="11"/>
      <c r="D4" s="3"/>
    </row>
    <row r="5" spans="1:4" ht="12.75">
      <c r="A5" s="13" t="s">
        <v>15</v>
      </c>
      <c r="B5" s="1">
        <v>1509829</v>
      </c>
      <c r="C5" s="1">
        <v>1478814</v>
      </c>
      <c r="D5" s="4">
        <f>(C5-B5)/B5</f>
        <v>-0.02054206138575958</v>
      </c>
    </row>
    <row r="6" spans="1:4" ht="12.75">
      <c r="A6" s="13" t="s">
        <v>16</v>
      </c>
      <c r="B6" s="1">
        <v>844273.79578</v>
      </c>
      <c r="C6" s="1">
        <v>663160.09243</v>
      </c>
      <c r="D6" s="4">
        <f>(C6-B6)/B6</f>
        <v>-0.21452010503615643</v>
      </c>
    </row>
    <row r="7" spans="1:4" ht="12.75">
      <c r="A7" s="13" t="s">
        <v>17</v>
      </c>
      <c r="B7" s="14">
        <v>1016993</v>
      </c>
      <c r="C7" s="14">
        <v>752535</v>
      </c>
      <c r="D7" s="4">
        <f>(C7-B7)/B7</f>
        <v>-0.26003915464511557</v>
      </c>
    </row>
    <row r="8" spans="1:4" ht="12.75">
      <c r="A8" s="13" t="s">
        <v>40</v>
      </c>
      <c r="B8" s="14">
        <v>187926.84029</v>
      </c>
      <c r="C8" s="14">
        <v>135611.16908</v>
      </c>
      <c r="D8" s="4">
        <f>(C8-B8)/B8</f>
        <v>-0.2783831789502174</v>
      </c>
    </row>
    <row r="9" spans="1:4" ht="12.75">
      <c r="A9" s="13" t="s">
        <v>18</v>
      </c>
      <c r="B9" s="1">
        <v>828768</v>
      </c>
      <c r="C9" s="1">
        <v>616680</v>
      </c>
      <c r="D9" s="4">
        <f>(C9-B9)/B9</f>
        <v>-0.25590756399861</v>
      </c>
    </row>
    <row r="10" spans="5:6" ht="12.75">
      <c r="E10" s="1"/>
      <c r="F10" s="1"/>
    </row>
    <row r="12" spans="1:5" ht="12.75">
      <c r="A12" s="2" t="s">
        <v>13</v>
      </c>
      <c r="E12" s="1"/>
    </row>
    <row r="13" ht="12.75">
      <c r="E13" s="1"/>
    </row>
    <row r="14" spans="1:4" ht="12.75">
      <c r="A14" s="13" t="s">
        <v>15</v>
      </c>
      <c r="B14" s="1">
        <v>1697200</v>
      </c>
      <c r="C14" s="1">
        <v>1580305</v>
      </c>
      <c r="D14" s="4">
        <f>(C14-B14)/B14</f>
        <v>-0.06887520622201272</v>
      </c>
    </row>
    <row r="15" spans="1:4" ht="12.75">
      <c r="A15" s="13" t="s">
        <v>16</v>
      </c>
      <c r="B15" s="1">
        <v>211332.23228</v>
      </c>
      <c r="C15" s="1">
        <v>531518.75379</v>
      </c>
      <c r="D15" s="4">
        <f>(C15-B15)/B15</f>
        <v>1.5150860711383387</v>
      </c>
    </row>
    <row r="16" spans="1:4" ht="12.75">
      <c r="A16" s="13" t="s">
        <v>17</v>
      </c>
      <c r="B16" s="1">
        <v>685573</v>
      </c>
      <c r="C16" s="1">
        <v>929328</v>
      </c>
      <c r="D16" s="4">
        <f>(C16-B16)/B16</f>
        <v>0.35554929963694604</v>
      </c>
    </row>
    <row r="17" spans="1:4" ht="12.75">
      <c r="A17" s="13" t="s">
        <v>40</v>
      </c>
      <c r="B17" s="1">
        <v>126992.41866</v>
      </c>
      <c r="C17" s="1">
        <v>178344.16361</v>
      </c>
      <c r="D17" s="4">
        <f>(C17-B17)/B17</f>
        <v>0.4043685874468248</v>
      </c>
    </row>
    <row r="18" spans="1:4" ht="12.75">
      <c r="A18" s="13" t="s">
        <v>18</v>
      </c>
      <c r="B18" s="1">
        <v>558492</v>
      </c>
      <c r="C18" s="1">
        <v>752627</v>
      </c>
      <c r="D18" s="4">
        <f>(C18-B18)/B18</f>
        <v>0.3476056953367282</v>
      </c>
    </row>
    <row r="19" ht="12.75">
      <c r="E19" s="1"/>
    </row>
    <row r="20" spans="1:4" ht="12.75">
      <c r="A20" s="15"/>
      <c r="B20" s="16"/>
      <c r="C20" s="16"/>
      <c r="D20" s="22" t="s">
        <v>12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mtarczynski</dc:creator>
  <cp:keywords/>
  <dc:description/>
  <cp:lastModifiedBy>mtarczynski</cp:lastModifiedBy>
  <cp:lastPrinted>2012-12-03T08:54:54Z</cp:lastPrinted>
  <dcterms:created xsi:type="dcterms:W3CDTF">2010-03-12T15:49:31Z</dcterms:created>
  <dcterms:modified xsi:type="dcterms:W3CDTF">2013-06-11T07:31:13Z</dcterms:modified>
  <cp:category/>
  <cp:version/>
  <cp:contentType/>
  <cp:contentStatus/>
</cp:coreProperties>
</file>