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 defaultThemeVersion="124226"/>
  <bookViews>
    <workbookView xWindow="480" yWindow="96" windowWidth="11352" windowHeight="8700" tabRatio="859" activeTab="0"/>
  </bookViews>
  <sheets>
    <sheet name="Składka wg grup Działu I" sheetId="9" r:id="rId1"/>
    <sheet name="Składka wg grup Działu II" sheetId="4" r:id="rId2"/>
    <sheet name="Odszk&amp;Świadczenia Dział I" sheetId="7" r:id="rId3"/>
    <sheet name="Odszkodowania Dział II" sheetId="6" r:id="rId4"/>
    <sheet name="Zyski,wyniki i koszty" sheetId="3" r:id="rId5"/>
    <sheet name="Arkusz2" sheetId="12" state="hidden" r:id="rId6"/>
  </sheets>
  <definedNames/>
  <calcPr calcId="125725"/>
</workbook>
</file>

<file path=xl/sharedStrings.xml><?xml version="1.0" encoding="utf-8"?>
<sst xmlns="http://schemas.openxmlformats.org/spreadsheetml/2006/main" count="87" uniqueCount="38">
  <si>
    <t>Wielkość</t>
  </si>
  <si>
    <t>Grupa</t>
  </si>
  <si>
    <t>SUMA:</t>
  </si>
  <si>
    <t>casco pojazdów lądowych</t>
  </si>
  <si>
    <t>casco pojazdów szynowych</t>
  </si>
  <si>
    <t>casco statków powietrznych</t>
  </si>
  <si>
    <t>żeglugi morskiej i śródlądowej</t>
  </si>
  <si>
    <t>przedmiotów w transporcie</t>
  </si>
  <si>
    <t>szkód spowodowanych żywiołami</t>
  </si>
  <si>
    <t>pozostałych szkód rzeczowych</t>
  </si>
  <si>
    <t>ochrony prawnej</t>
  </si>
  <si>
    <t>Różnica rok do roku</t>
  </si>
  <si>
    <t>-</t>
  </si>
  <si>
    <t>Dział II</t>
  </si>
  <si>
    <t>Dział I</t>
  </si>
  <si>
    <t>Koszty działalności ubezpieczeniowej</t>
  </si>
  <si>
    <t>Wynik techniczny</t>
  </si>
  <si>
    <t>Wynik finansowy brutto</t>
  </si>
  <si>
    <t>Wynik finansowy netto</t>
  </si>
  <si>
    <t>wypadku</t>
  </si>
  <si>
    <t>choroby</t>
  </si>
  <si>
    <t xml:space="preserve">odpowiedzialności cywilnej wynikającej
z posiadania pojazdów lądowych   </t>
  </si>
  <si>
    <t>odpowiedzialności cywilnej wynikającej
z posiadania pojazdów powietrznych</t>
  </si>
  <si>
    <t>odpowiedzialności cywilnej
za żeglugę morską i śródlądową</t>
  </si>
  <si>
    <t>odpowiedzialności cywilnej ogólnej</t>
  </si>
  <si>
    <t>kredytu</t>
  </si>
  <si>
    <t>gwarancji</t>
  </si>
  <si>
    <t>różnych ryzyk finansowych</t>
  </si>
  <si>
    <t>świadczenia pomocy</t>
  </si>
  <si>
    <t>na życie</t>
  </si>
  <si>
    <t>posagowe</t>
  </si>
  <si>
    <t>związane z ubezpieczeniowym funduszem kapitałowym</t>
  </si>
  <si>
    <t>rentowe</t>
  </si>
  <si>
    <t>wypadkowe</t>
  </si>
  <si>
    <t>Podatek dochodowy</t>
  </si>
  <si>
    <t>reasekuracja czynna</t>
  </si>
  <si>
    <t>I kw. 2014 (tys. zł)</t>
  </si>
  <si>
    <t>I kw. 2015 (tys. zł)</t>
  </si>
</sst>
</file>

<file path=xl/styles.xml><?xml version="1.0" encoding="utf-8"?>
<styleSheet xmlns="http://schemas.openxmlformats.org/spreadsheetml/2006/main">
  <numFmts count="2">
    <numFmt numFmtId="164" formatCode="#,##0.0000"/>
    <numFmt numFmtId="165" formatCode="0.0000"/>
  </numFmts>
  <fonts count="4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0" fillId="0" borderId="0" xfId="0" applyNumberFormat="1"/>
    <xf numFmtId="0" fontId="2" fillId="0" borderId="0" xfId="0" applyFont="1"/>
    <xf numFmtId="3" fontId="2" fillId="0" borderId="0" xfId="0" applyNumberFormat="1" applyFont="1"/>
    <xf numFmtId="10" fontId="2" fillId="0" borderId="0" xfId="0" applyNumberFormat="1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2" fontId="0" fillId="0" borderId="0" xfId="0" applyNumberFormat="1"/>
    <xf numFmtId="3" fontId="2" fillId="0" borderId="0" xfId="0" applyNumberFormat="1" applyFont="1" applyAlignment="1">
      <alignment horizontal="center"/>
    </xf>
    <xf numFmtId="1" fontId="0" fillId="0" borderId="0" xfId="0" applyNumberFormat="1"/>
    <xf numFmtId="0" fontId="0" fillId="0" borderId="0" xfId="0" applyFont="1"/>
    <xf numFmtId="3" fontId="0" fillId="0" borderId="0" xfId="0" applyNumberFormat="1" applyFont="1"/>
    <xf numFmtId="0" fontId="3" fillId="0" borderId="0" xfId="0" applyFont="1"/>
    <xf numFmtId="3" fontId="3" fillId="0" borderId="0" xfId="0" applyNumberFormat="1" applyFont="1"/>
    <xf numFmtId="10" fontId="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10" fontId="0" fillId="0" borderId="0" xfId="0" applyNumberFormat="1" applyFont="1"/>
    <xf numFmtId="164" fontId="0" fillId="0" borderId="0" xfId="0" applyNumberFormat="1"/>
    <xf numFmtId="10" fontId="0" fillId="0" borderId="0" xfId="0" applyNumberFormat="1" applyAlignment="1">
      <alignment horizontal="right"/>
    </xf>
    <xf numFmtId="165" fontId="0" fillId="0" borderId="0" xfId="0" applyNumberFormat="1"/>
    <xf numFmtId="4" fontId="0" fillId="0" borderId="0" xfId="0" applyNumberFormat="1"/>
    <xf numFmtId="4" fontId="0" fillId="0" borderId="0" xfId="0" applyNumberFormat="1" applyFont="1"/>
    <xf numFmtId="49" fontId="0" fillId="0" borderId="0" xfId="0" applyNumberFormat="1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C6" sqref="C6"/>
    </sheetView>
  </sheetViews>
  <sheetFormatPr defaultColWidth="9.140625" defaultRowHeight="12.75"/>
  <cols>
    <col min="1" max="1" width="26.421875" style="0" customWidth="1"/>
    <col min="2" max="2" width="19.00390625" style="0" customWidth="1"/>
    <col min="3" max="3" width="18.421875" style="0" customWidth="1"/>
    <col min="4" max="4" width="20.00390625" style="4" customWidth="1"/>
    <col min="5" max="5" width="16.00390625" style="0" customWidth="1"/>
    <col min="6" max="6" width="30.57421875" style="0" customWidth="1"/>
    <col min="7" max="7" width="19.28125" style="0" customWidth="1"/>
    <col min="8" max="8" width="19.57421875" style="0" customWidth="1"/>
    <col min="9" max="9" width="19.7109375" style="0" customWidth="1"/>
    <col min="10" max="10" width="18.00390625" style="0" customWidth="1"/>
  </cols>
  <sheetData>
    <row r="1" spans="1:4" s="2" customFormat="1" ht="12.75">
      <c r="A1" s="2" t="s">
        <v>1</v>
      </c>
      <c r="B1" s="2" t="s">
        <v>36</v>
      </c>
      <c r="C1" s="2" t="s">
        <v>37</v>
      </c>
      <c r="D1" s="3" t="s">
        <v>11</v>
      </c>
    </row>
    <row r="2" spans="1:9" ht="12.75">
      <c r="A2" t="s">
        <v>29</v>
      </c>
      <c r="B2" s="1">
        <v>2554636.14596</v>
      </c>
      <c r="C2" s="1">
        <v>2251737.8545</v>
      </c>
      <c r="D2" s="21">
        <f aca="true" t="shared" si="0" ref="D2:D10">(C2-B2)/B2</f>
        <v>-0.11856807551205091</v>
      </c>
      <c r="F2" s="1"/>
      <c r="G2" s="1"/>
      <c r="H2" s="1"/>
      <c r="I2" s="1"/>
    </row>
    <row r="3" spans="1:9" ht="12.75">
      <c r="A3" t="s">
        <v>30</v>
      </c>
      <c r="B3" s="1">
        <v>26793.23531</v>
      </c>
      <c r="C3" s="1">
        <v>28343.32301</v>
      </c>
      <c r="D3" s="21">
        <f t="shared" si="0"/>
        <v>0.05785369635526857</v>
      </c>
      <c r="F3" s="1"/>
      <c r="G3" s="1"/>
      <c r="H3" s="1"/>
      <c r="I3" s="1"/>
    </row>
    <row r="4" spans="1:9" ht="26.4">
      <c r="A4" s="8" t="s">
        <v>31</v>
      </c>
      <c r="B4" s="1">
        <v>3056831.17475</v>
      </c>
      <c r="C4" s="1">
        <v>3550557.21605</v>
      </c>
      <c r="D4" s="21">
        <f t="shared" si="0"/>
        <v>0.16151563926011683</v>
      </c>
      <c r="F4" s="1"/>
      <c r="G4" s="1"/>
      <c r="H4" s="1"/>
      <c r="I4" s="1"/>
    </row>
    <row r="5" spans="1:9" ht="12.75">
      <c r="A5" t="s">
        <v>32</v>
      </c>
      <c r="B5" s="1">
        <v>29241.61656</v>
      </c>
      <c r="C5" s="1">
        <v>33524.7925</v>
      </c>
      <c r="D5" s="21">
        <f t="shared" si="0"/>
        <v>0.1464753472576143</v>
      </c>
      <c r="F5" s="1"/>
      <c r="G5" s="1"/>
      <c r="H5" s="1"/>
      <c r="I5" s="1"/>
    </row>
    <row r="6" spans="1:9" ht="12.75">
      <c r="A6" t="s">
        <v>33</v>
      </c>
      <c r="B6" s="1">
        <v>1257554.33811</v>
      </c>
      <c r="C6" s="1">
        <v>1318597.17035</v>
      </c>
      <c r="D6" s="21">
        <f t="shared" si="0"/>
        <v>0.04854091023354304</v>
      </c>
      <c r="F6" s="1"/>
      <c r="G6" s="1"/>
      <c r="H6" s="1"/>
      <c r="I6" s="1"/>
    </row>
    <row r="7" spans="1:9" ht="12.75">
      <c r="A7" t="s">
        <v>35</v>
      </c>
      <c r="B7" s="1">
        <v>5237.85696</v>
      </c>
      <c r="C7" s="1">
        <v>5183.97191</v>
      </c>
      <c r="D7" s="21">
        <f t="shared" si="0"/>
        <v>-0.010287613887035179</v>
      </c>
      <c r="F7" s="1"/>
      <c r="G7" s="1"/>
      <c r="H7" s="1"/>
      <c r="I7" s="1"/>
    </row>
    <row r="8" spans="1:9" s="5" customFormat="1" ht="12.75">
      <c r="A8" s="5" t="s">
        <v>2</v>
      </c>
      <c r="B8" s="6">
        <f>SUM(B2:B7)</f>
        <v>6930294.3676499985</v>
      </c>
      <c r="C8" s="6">
        <f>SUM(C2:C7)</f>
        <v>7187944.32832</v>
      </c>
      <c r="D8" s="7">
        <f t="shared" si="0"/>
        <v>0.037177347310482084</v>
      </c>
      <c r="E8" s="6"/>
      <c r="F8" s="1"/>
      <c r="G8" s="6"/>
      <c r="H8" s="1"/>
      <c r="I8" s="6"/>
    </row>
    <row r="9" spans="2:4" ht="12.75">
      <c r="B9" s="1"/>
      <c r="C9" s="1"/>
      <c r="D9" s="7"/>
    </row>
    <row r="10" spans="2:9" ht="12.75">
      <c r="B10" s="1"/>
      <c r="C10" s="1"/>
      <c r="D10" s="7"/>
      <c r="E10" s="1"/>
      <c r="G10" s="1"/>
      <c r="I10" s="1"/>
    </row>
    <row r="11" spans="5:9" ht="12.75">
      <c r="E11" s="1"/>
      <c r="G11" s="1"/>
      <c r="I11" s="1"/>
    </row>
    <row r="12" spans="3:8" ht="12.75">
      <c r="C12" s="10"/>
      <c r="D12"/>
      <c r="F12" s="22"/>
      <c r="H12" s="1"/>
    </row>
    <row r="13" spans="2:8" ht="12.75">
      <c r="B13" s="1"/>
      <c r="C13" s="10"/>
      <c r="D13"/>
      <c r="F13" s="1"/>
      <c r="H13" s="1"/>
    </row>
    <row r="14" spans="2:8" ht="12.75">
      <c r="B14" s="1"/>
      <c r="C14" s="10"/>
      <c r="D14"/>
      <c r="F14" s="1"/>
      <c r="H14" s="1"/>
    </row>
    <row r="15" spans="2:8" ht="12.75">
      <c r="B15" s="1"/>
      <c r="C15" s="10"/>
      <c r="D15"/>
      <c r="F15" s="1"/>
      <c r="H15" s="1"/>
    </row>
    <row r="16" spans="2:8" ht="12.75">
      <c r="B16" s="1"/>
      <c r="C16" s="10"/>
      <c r="D16"/>
      <c r="F16" s="1"/>
      <c r="H16" s="1"/>
    </row>
    <row r="17" spans="2:8" ht="12.75">
      <c r="B17" s="1"/>
      <c r="C17" s="10"/>
      <c r="D17"/>
      <c r="F17" s="1"/>
      <c r="H17" s="1"/>
    </row>
    <row r="18" spans="2:8" ht="12.75">
      <c r="B18" s="1"/>
      <c r="C18" s="10"/>
      <c r="D18"/>
      <c r="F18" s="1"/>
      <c r="H18" s="1"/>
    </row>
    <row r="19" spans="2:8" ht="12.75">
      <c r="B19" s="1"/>
      <c r="C19" s="10"/>
      <c r="D19"/>
      <c r="F19" s="1"/>
      <c r="H19" s="1"/>
    </row>
    <row r="20" spans="3:8" ht="12.75">
      <c r="C20" s="10"/>
      <c r="D20"/>
      <c r="F20" s="1"/>
      <c r="H20" s="1"/>
    </row>
    <row r="21" spans="6:8" ht="12.75">
      <c r="F21" s="1"/>
      <c r="H21" s="1"/>
    </row>
    <row r="22" spans="6:8" ht="12.75">
      <c r="F22" s="1"/>
      <c r="H22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C9" sqref="C9"/>
    </sheetView>
  </sheetViews>
  <sheetFormatPr defaultColWidth="9.140625" defaultRowHeight="12.75"/>
  <cols>
    <col min="1" max="1" width="41.00390625" style="0" customWidth="1"/>
    <col min="2" max="3" width="19.00390625" style="0" customWidth="1"/>
    <col min="4" max="4" width="19.421875" style="4" customWidth="1"/>
    <col min="6" max="6" width="23.421875" style="0" customWidth="1"/>
    <col min="7" max="7" width="31.140625" style="0" customWidth="1"/>
    <col min="8" max="8" width="13.421875" style="0" customWidth="1"/>
    <col min="9" max="9" width="17.28125" style="0" customWidth="1"/>
  </cols>
  <sheetData>
    <row r="1" spans="1:9" s="2" customFormat="1" ht="12.75">
      <c r="A1" s="2" t="s">
        <v>1</v>
      </c>
      <c r="B1" s="2" t="s">
        <v>36</v>
      </c>
      <c r="C1" s="2" t="s">
        <v>37</v>
      </c>
      <c r="D1" s="3" t="s">
        <v>11</v>
      </c>
      <c r="F1" s="19"/>
      <c r="G1" s="19"/>
      <c r="H1" s="20"/>
      <c r="I1" s="20"/>
    </row>
    <row r="2" spans="1:9" ht="12.75">
      <c r="A2" s="8" t="s">
        <v>19</v>
      </c>
      <c r="B2" s="1">
        <v>277934.44262</v>
      </c>
      <c r="C2" s="1">
        <v>417146.80839</v>
      </c>
      <c r="D2" s="4">
        <f>(C2-B2)/B2</f>
        <v>0.5008820226010463</v>
      </c>
      <c r="F2" s="1"/>
      <c r="G2" s="1"/>
      <c r="H2" s="20"/>
      <c r="I2" s="20"/>
    </row>
    <row r="3" spans="1:9" ht="12.75">
      <c r="A3" s="8" t="s">
        <v>20</v>
      </c>
      <c r="B3" s="1">
        <v>162885.86946</v>
      </c>
      <c r="C3" s="1">
        <v>146893.57313</v>
      </c>
      <c r="D3" s="4">
        <f aca="true" t="shared" si="0" ref="D3:D21">(C3-B3)/B3</f>
        <v>-0.09818099251345572</v>
      </c>
      <c r="F3" s="1"/>
      <c r="G3" s="1"/>
      <c r="H3" s="20"/>
      <c r="I3" s="20"/>
    </row>
    <row r="4" spans="1:9" ht="12.75">
      <c r="A4" s="8" t="s">
        <v>3</v>
      </c>
      <c r="B4" s="1">
        <v>1350061.03938</v>
      </c>
      <c r="C4" s="1">
        <v>1379129.86357</v>
      </c>
      <c r="D4" s="4">
        <f t="shared" si="0"/>
        <v>0.02153148883057139</v>
      </c>
      <c r="F4" s="1"/>
      <c r="G4" s="1"/>
      <c r="H4" s="20"/>
      <c r="I4" s="20"/>
    </row>
    <row r="5" spans="1:9" ht="12.75">
      <c r="A5" s="8" t="s">
        <v>4</v>
      </c>
      <c r="B5" s="1">
        <v>24507.0278</v>
      </c>
      <c r="C5" s="1">
        <v>7349.93308</v>
      </c>
      <c r="D5" s="4">
        <f t="shared" si="0"/>
        <v>-0.7000887606615438</v>
      </c>
      <c r="F5" s="1"/>
      <c r="G5" s="1"/>
      <c r="H5" s="20"/>
      <c r="I5" s="20"/>
    </row>
    <row r="6" spans="1:9" ht="12.75">
      <c r="A6" s="8" t="s">
        <v>5</v>
      </c>
      <c r="B6" s="1">
        <v>2495.64186</v>
      </c>
      <c r="C6" s="1">
        <v>4122.48566</v>
      </c>
      <c r="D6" s="4">
        <f t="shared" si="0"/>
        <v>0.6518739030928099</v>
      </c>
      <c r="F6" s="1"/>
      <c r="G6" s="1"/>
      <c r="H6" s="20"/>
      <c r="I6" s="20"/>
    </row>
    <row r="7" spans="1:9" ht="12.75">
      <c r="A7" s="8" t="s">
        <v>6</v>
      </c>
      <c r="B7" s="1">
        <v>39400.62893</v>
      </c>
      <c r="C7" s="1">
        <v>37876.30428</v>
      </c>
      <c r="D7" s="4">
        <f t="shared" si="0"/>
        <v>-0.038687825331624785</v>
      </c>
      <c r="F7" s="1"/>
      <c r="G7" s="1"/>
      <c r="H7" s="20"/>
      <c r="I7" s="20"/>
    </row>
    <row r="8" spans="1:9" ht="12.75">
      <c r="A8" s="8" t="s">
        <v>7</v>
      </c>
      <c r="B8" s="1">
        <v>45246.39567</v>
      </c>
      <c r="C8" s="1">
        <v>32144.40022</v>
      </c>
      <c r="D8" s="4">
        <f t="shared" si="0"/>
        <v>-0.2895699260899824</v>
      </c>
      <c r="F8" s="1"/>
      <c r="G8" s="1"/>
      <c r="H8" s="20"/>
      <c r="I8" s="20"/>
    </row>
    <row r="9" spans="1:9" ht="12.75">
      <c r="A9" s="8" t="s">
        <v>8</v>
      </c>
      <c r="B9" s="1">
        <v>1087196.63178</v>
      </c>
      <c r="C9" s="1">
        <v>1069903.01371</v>
      </c>
      <c r="D9" s="4">
        <f t="shared" si="0"/>
        <v>-0.015906614833497118</v>
      </c>
      <c r="E9" s="1"/>
      <c r="F9" s="1"/>
      <c r="G9" s="1"/>
      <c r="H9" s="20"/>
      <c r="I9" s="20"/>
    </row>
    <row r="10" spans="1:9" ht="12.75">
      <c r="A10" s="8" t="s">
        <v>9</v>
      </c>
      <c r="B10" s="1">
        <v>595411.41382</v>
      </c>
      <c r="C10" s="1">
        <v>588500.07218</v>
      </c>
      <c r="D10" s="4">
        <f t="shared" si="0"/>
        <v>-0.011607674088171545</v>
      </c>
      <c r="F10" s="1"/>
      <c r="G10" s="1"/>
      <c r="H10" s="20"/>
      <c r="I10" s="20"/>
    </row>
    <row r="11" spans="1:9" ht="26.4">
      <c r="A11" s="27" t="s">
        <v>21</v>
      </c>
      <c r="B11" s="1">
        <v>1986106.3224</v>
      </c>
      <c r="C11" s="1">
        <v>1939378.16691</v>
      </c>
      <c r="D11" s="4">
        <f t="shared" si="0"/>
        <v>-0.02352751963124209</v>
      </c>
      <c r="F11" s="1"/>
      <c r="G11" s="1"/>
      <c r="H11" s="20"/>
      <c r="I11" s="20"/>
    </row>
    <row r="12" spans="1:9" ht="26.4">
      <c r="A12" s="8" t="s">
        <v>22</v>
      </c>
      <c r="B12" s="1">
        <v>5742.11071</v>
      </c>
      <c r="C12" s="1">
        <v>6789.18258</v>
      </c>
      <c r="D12" s="4">
        <f t="shared" si="0"/>
        <v>0.18234964856677238</v>
      </c>
      <c r="F12" s="1"/>
      <c r="G12" s="22"/>
      <c r="H12" s="20"/>
      <c r="I12" s="20"/>
    </row>
    <row r="13" spans="1:9" ht="26.4">
      <c r="A13" s="8" t="s">
        <v>23</v>
      </c>
      <c r="B13" s="1">
        <v>16992.73662</v>
      </c>
      <c r="C13" s="1">
        <v>18797.37733</v>
      </c>
      <c r="D13" s="4">
        <f t="shared" si="0"/>
        <v>0.10620071094822864</v>
      </c>
      <c r="F13" s="1"/>
      <c r="G13" s="1"/>
      <c r="H13" s="20"/>
      <c r="I13" s="20"/>
    </row>
    <row r="14" spans="1:9" ht="12.75">
      <c r="A14" s="8" t="s">
        <v>24</v>
      </c>
      <c r="B14" s="1">
        <v>656984.07817</v>
      </c>
      <c r="C14" s="1">
        <v>602019.81952</v>
      </c>
      <c r="D14" s="4">
        <f t="shared" si="0"/>
        <v>-0.08366147746395998</v>
      </c>
      <c r="F14" s="1"/>
      <c r="G14" s="1"/>
      <c r="H14" s="20"/>
      <c r="I14" s="20"/>
    </row>
    <row r="15" spans="1:9" ht="12.75">
      <c r="A15" s="8" t="s">
        <v>25</v>
      </c>
      <c r="B15" s="1">
        <v>145604.44987</v>
      </c>
      <c r="C15" s="1">
        <v>117468.8639</v>
      </c>
      <c r="D15" s="4">
        <f t="shared" si="0"/>
        <v>-0.19323300898509835</v>
      </c>
      <c r="F15" s="1"/>
      <c r="G15" s="1"/>
      <c r="H15" s="20"/>
      <c r="I15" s="20"/>
    </row>
    <row r="16" spans="1:9" ht="12.75">
      <c r="A16" s="8" t="s">
        <v>26</v>
      </c>
      <c r="B16" s="1">
        <v>74262.50998</v>
      </c>
      <c r="C16" s="1">
        <v>77783.79467</v>
      </c>
      <c r="D16" s="4">
        <f t="shared" si="0"/>
        <v>0.04741672064340856</v>
      </c>
      <c r="F16" s="1"/>
      <c r="G16" s="1"/>
      <c r="H16" s="20"/>
      <c r="I16" s="20"/>
    </row>
    <row r="17" spans="1:6" s="5" customFormat="1" ht="12.75">
      <c r="A17" s="18" t="s">
        <v>27</v>
      </c>
      <c r="B17" s="14">
        <v>255052.3412</v>
      </c>
      <c r="C17" s="14">
        <v>214105.13732</v>
      </c>
      <c r="D17" s="4">
        <f t="shared" si="0"/>
        <v>-0.1605443168541281</v>
      </c>
      <c r="F17" s="6"/>
    </row>
    <row r="18" spans="1:6" ht="12.75">
      <c r="A18" t="s">
        <v>10</v>
      </c>
      <c r="B18" s="1">
        <v>33408.89346</v>
      </c>
      <c r="C18" s="1">
        <v>15939.94945</v>
      </c>
      <c r="D18" s="4">
        <f t="shared" si="0"/>
        <v>-0.5228830470220548</v>
      </c>
      <c r="F18" s="1"/>
    </row>
    <row r="19" spans="1:6" ht="12.75">
      <c r="A19" t="s">
        <v>28</v>
      </c>
      <c r="B19" s="1">
        <v>127328.3152</v>
      </c>
      <c r="C19" s="1">
        <v>142171.27426</v>
      </c>
      <c r="D19" s="4">
        <f t="shared" si="0"/>
        <v>0.11657233535750113</v>
      </c>
      <c r="F19" s="1"/>
    </row>
    <row r="20" spans="1:6" ht="12.75">
      <c r="A20" s="18" t="s">
        <v>35</v>
      </c>
      <c r="B20" s="1">
        <v>149937.56162</v>
      </c>
      <c r="C20" s="1">
        <v>372572.63902</v>
      </c>
      <c r="D20" s="4">
        <f t="shared" si="0"/>
        <v>1.484851927659353</v>
      </c>
      <c r="F20" s="1"/>
    </row>
    <row r="21" spans="1:6" s="5" customFormat="1" ht="12.75">
      <c r="A21" s="5" t="s">
        <v>2</v>
      </c>
      <c r="B21" s="6">
        <f>SUM(B2:B20)</f>
        <v>7036558.410549998</v>
      </c>
      <c r="C21" s="6">
        <f>SUM(C2:C20)</f>
        <v>7190092.65918</v>
      </c>
      <c r="D21" s="7">
        <f t="shared" si="0"/>
        <v>0.02181950886669346</v>
      </c>
      <c r="F21" s="6"/>
    </row>
    <row r="22" spans="2:3" ht="12.75">
      <c r="B22" s="1"/>
      <c r="C22" s="1"/>
    </row>
    <row r="23" spans="2:3" ht="12.75">
      <c r="B23" s="1"/>
      <c r="C23" s="1"/>
    </row>
    <row r="24" spans="2:4" ht="12.75">
      <c r="B24" s="1"/>
      <c r="C24" s="1"/>
      <c r="D24" s="24"/>
    </row>
    <row r="25" spans="2:3" ht="12.75">
      <c r="B25" s="1"/>
      <c r="C25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C8" sqref="C8"/>
    </sheetView>
  </sheetViews>
  <sheetFormatPr defaultColWidth="9.140625" defaultRowHeight="12.75"/>
  <cols>
    <col min="1" max="1" width="26.8515625" style="0" customWidth="1"/>
    <col min="2" max="2" width="18.57421875" style="0" customWidth="1"/>
    <col min="3" max="3" width="19.8515625" style="0" customWidth="1"/>
    <col min="4" max="4" width="19.421875" style="4" customWidth="1"/>
    <col min="5" max="5" width="23.421875" style="0" customWidth="1"/>
    <col min="6" max="6" width="22.8515625" style="0" customWidth="1"/>
    <col min="7" max="7" width="16.00390625" style="0" customWidth="1"/>
    <col min="8" max="8" width="14.00390625" style="0" customWidth="1"/>
    <col min="9" max="9" width="19.00390625" style="0" customWidth="1"/>
  </cols>
  <sheetData>
    <row r="1" spans="1:4" s="2" customFormat="1" ht="12.75">
      <c r="A1" s="2" t="s">
        <v>1</v>
      </c>
      <c r="B1" s="2" t="s">
        <v>36</v>
      </c>
      <c r="C1" s="2" t="s">
        <v>37</v>
      </c>
      <c r="D1" s="3" t="s">
        <v>11</v>
      </c>
    </row>
    <row r="2" spans="1:9" ht="12.75">
      <c r="A2" t="s">
        <v>29</v>
      </c>
      <c r="B2" s="1">
        <v>3546784.64385</v>
      </c>
      <c r="C2" s="1">
        <v>2110510.77528</v>
      </c>
      <c r="D2" s="4">
        <f aca="true" t="shared" si="0" ref="D2:D10">(C2-B2)/B2</f>
        <v>-0.4049509662393651</v>
      </c>
      <c r="F2" s="1"/>
      <c r="G2" s="1"/>
      <c r="H2" s="1"/>
      <c r="I2" s="1"/>
    </row>
    <row r="3" spans="1:9" ht="12.75">
      <c r="A3" t="s">
        <v>30</v>
      </c>
      <c r="B3" s="1">
        <v>29954.89062</v>
      </c>
      <c r="C3" s="1">
        <v>26531.37114</v>
      </c>
      <c r="D3" s="4">
        <f t="shared" si="0"/>
        <v>-0.11428916644797281</v>
      </c>
      <c r="F3" s="1"/>
      <c r="G3" s="1"/>
      <c r="H3" s="1"/>
      <c r="I3" s="1"/>
    </row>
    <row r="4" spans="1:9" ht="26.4">
      <c r="A4" s="8" t="s">
        <v>31</v>
      </c>
      <c r="B4" s="1">
        <v>1745238.8199</v>
      </c>
      <c r="C4" s="1">
        <v>2499442.83434</v>
      </c>
      <c r="D4" s="4">
        <f t="shared" si="0"/>
        <v>0.43214946048656827</v>
      </c>
      <c r="F4" s="1"/>
      <c r="G4" s="1"/>
      <c r="H4" s="1"/>
      <c r="I4" s="1"/>
    </row>
    <row r="5" spans="1:9" ht="12.75">
      <c r="A5" t="s">
        <v>32</v>
      </c>
      <c r="B5" s="1">
        <v>18971.72395</v>
      </c>
      <c r="C5" s="1">
        <v>20488.81795</v>
      </c>
      <c r="D5" s="4">
        <f t="shared" si="0"/>
        <v>0.07996605917302528</v>
      </c>
      <c r="F5" s="1"/>
      <c r="G5" s="1"/>
      <c r="H5" s="1"/>
      <c r="I5" s="1"/>
    </row>
    <row r="6" spans="1:9" ht="12.75">
      <c r="A6" t="s">
        <v>33</v>
      </c>
      <c r="B6" s="1">
        <v>455616.40193</v>
      </c>
      <c r="C6" s="1">
        <v>511917.65947</v>
      </c>
      <c r="D6" s="4">
        <f t="shared" si="0"/>
        <v>0.12357162143747853</v>
      </c>
      <c r="F6" s="1"/>
      <c r="G6" s="1"/>
      <c r="H6" s="1"/>
      <c r="I6" s="1"/>
    </row>
    <row r="7" spans="1:9" ht="12.75">
      <c r="A7" t="s">
        <v>35</v>
      </c>
      <c r="B7" s="1">
        <v>200.69025</v>
      </c>
      <c r="C7" s="1">
        <v>2276.10222</v>
      </c>
      <c r="D7" s="4">
        <f t="shared" si="0"/>
        <v>10.341369199550053</v>
      </c>
      <c r="F7" s="1"/>
      <c r="G7" s="1"/>
      <c r="H7" s="1"/>
      <c r="I7" s="1"/>
    </row>
    <row r="8" spans="1:9" s="5" customFormat="1" ht="12.75">
      <c r="A8" s="5" t="s">
        <v>2</v>
      </c>
      <c r="B8" s="6">
        <f>SUM(B2:B6)</f>
        <v>5796566.480249999</v>
      </c>
      <c r="C8" s="6">
        <f>SUM(C2:C6)</f>
        <v>5168891.458180001</v>
      </c>
      <c r="D8" s="7">
        <f t="shared" si="0"/>
        <v>-0.10828393398205746</v>
      </c>
      <c r="E8"/>
      <c r="F8" s="1"/>
      <c r="G8" s="6"/>
      <c r="H8" s="6"/>
      <c r="I8" s="6"/>
    </row>
    <row r="9" spans="2:5" ht="12.75">
      <c r="B9" s="1"/>
      <c r="C9" s="1"/>
      <c r="D9" s="7"/>
      <c r="E9" s="1"/>
    </row>
    <row r="10" spans="2:5" ht="12.75">
      <c r="B10" s="1"/>
      <c r="C10" s="1"/>
      <c r="D10" s="7"/>
      <c r="E10" s="1"/>
    </row>
    <row r="11" spans="2:8" ht="12.75">
      <c r="B11" s="1"/>
      <c r="C11" s="1"/>
      <c r="D11" s="7"/>
      <c r="F11" s="1"/>
      <c r="H11" s="1"/>
    </row>
    <row r="12" spans="3:8" ht="12.75">
      <c r="C12" s="1"/>
      <c r="D12" s="7"/>
      <c r="F12" s="1"/>
      <c r="H12" s="1"/>
    </row>
    <row r="13" spans="2:8" ht="12.75">
      <c r="B13" s="1"/>
      <c r="C13" s="1"/>
      <c r="D13" s="7"/>
      <c r="F13" s="1"/>
      <c r="H13" s="1"/>
    </row>
    <row r="14" spans="6:8" ht="12.75">
      <c r="F14" s="1"/>
      <c r="H14" s="1"/>
    </row>
    <row r="15" spans="4:8" ht="12.75">
      <c r="D15" s="12"/>
      <c r="F15" s="1"/>
      <c r="H15" s="1"/>
    </row>
    <row r="16" spans="4:8" ht="12.75">
      <c r="D16" s="12"/>
      <c r="E16" s="10"/>
      <c r="F16" s="1"/>
      <c r="H16" s="1"/>
    </row>
    <row r="17" spans="2:8" ht="12.75">
      <c r="B17" s="1"/>
      <c r="C17" s="1"/>
      <c r="D17" s="12"/>
      <c r="E17" s="10"/>
      <c r="F17" s="1"/>
      <c r="H17" s="1"/>
    </row>
    <row r="18" spans="4:8" ht="12.75">
      <c r="D18" s="12"/>
      <c r="E18" s="10"/>
      <c r="F18" s="1"/>
      <c r="H18" s="1"/>
    </row>
    <row r="19" spans="4:8" ht="12.75">
      <c r="D19" s="12"/>
      <c r="E19" s="10"/>
      <c r="F19" s="1"/>
      <c r="H19" s="1"/>
    </row>
    <row r="20" spans="4:8" ht="12.75">
      <c r="D20" s="12"/>
      <c r="E20" s="10"/>
      <c r="F20" s="1"/>
      <c r="H20" s="1"/>
    </row>
    <row r="21" spans="4:8" ht="12.75">
      <c r="D21" s="12"/>
      <c r="E21" s="10"/>
      <c r="F21" s="1"/>
      <c r="H21" s="1"/>
    </row>
    <row r="22" spans="4:8" ht="12.75">
      <c r="D22" s="12"/>
      <c r="E22" s="10"/>
      <c r="F22" s="1"/>
      <c r="H22" s="1"/>
    </row>
    <row r="23" spans="6:8" ht="12.75">
      <c r="F23" s="1"/>
      <c r="H23" s="1"/>
    </row>
    <row r="24" spans="6:8" ht="12.75">
      <c r="F24" s="1"/>
      <c r="H24" s="1"/>
    </row>
    <row r="25" spans="6:8" ht="12.75">
      <c r="F25" s="1"/>
      <c r="H25" s="1"/>
    </row>
    <row r="26" spans="6:8" ht="12.75">
      <c r="F26" s="1"/>
      <c r="H26" s="1"/>
    </row>
    <row r="27" spans="6:8" ht="12.75">
      <c r="F27" s="1"/>
      <c r="H27" s="1"/>
    </row>
    <row r="28" spans="6:8" ht="12.75">
      <c r="F28" s="1"/>
      <c r="H28" s="1"/>
    </row>
    <row r="29" spans="6:8" ht="12.75">
      <c r="F29" s="1"/>
      <c r="H29" s="1"/>
    </row>
    <row r="30" ht="12.75">
      <c r="H30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D11" sqref="D11"/>
    </sheetView>
  </sheetViews>
  <sheetFormatPr defaultColWidth="9.140625" defaultRowHeight="12.75"/>
  <cols>
    <col min="1" max="1" width="37.57421875" style="8" customWidth="1"/>
    <col min="2" max="2" width="19.00390625" style="0" customWidth="1"/>
    <col min="3" max="3" width="19.28125" style="0" customWidth="1"/>
    <col min="4" max="4" width="18.8515625" style="4" customWidth="1"/>
    <col min="6" max="6" width="19.00390625" style="0" customWidth="1"/>
    <col min="7" max="7" width="20.28125" style="0" customWidth="1"/>
    <col min="9" max="9" width="18.8515625" style="0" customWidth="1"/>
  </cols>
  <sheetData>
    <row r="1" spans="1:4" s="2" customFormat="1" ht="12.75">
      <c r="A1" s="9" t="s">
        <v>1</v>
      </c>
      <c r="B1" s="2" t="s">
        <v>36</v>
      </c>
      <c r="C1" s="2" t="s">
        <v>37</v>
      </c>
      <c r="D1" s="3" t="s">
        <v>11</v>
      </c>
    </row>
    <row r="2" spans="1:9" ht="12.75">
      <c r="A2" s="8" t="s">
        <v>19</v>
      </c>
      <c r="B2" s="1">
        <v>70225.10154</v>
      </c>
      <c r="C2" s="1">
        <v>66828.14204</v>
      </c>
      <c r="D2" s="4">
        <f>(C2-B2)/B2</f>
        <v>-0.04837243984709797</v>
      </c>
      <c r="G2" s="1"/>
      <c r="I2" s="1"/>
    </row>
    <row r="3" spans="1:9" ht="12.75">
      <c r="A3" s="8" t="s">
        <v>20</v>
      </c>
      <c r="B3" s="1">
        <v>38025.04521</v>
      </c>
      <c r="C3" s="1">
        <v>40583.28148</v>
      </c>
      <c r="D3" s="4">
        <f aca="true" t="shared" si="0" ref="D3:D21">(C3-B3)/B3</f>
        <v>0.06727766544054561</v>
      </c>
      <c r="G3" s="1"/>
      <c r="I3" s="1"/>
    </row>
    <row r="4" spans="1:9" ht="12.75">
      <c r="A4" s="8" t="s">
        <v>3</v>
      </c>
      <c r="B4" s="1">
        <v>900592.85331</v>
      </c>
      <c r="C4" s="1">
        <v>952954.55308</v>
      </c>
      <c r="D4" s="4">
        <f t="shared" si="0"/>
        <v>0.05814136718668377</v>
      </c>
      <c r="G4" s="22"/>
      <c r="I4" s="1"/>
    </row>
    <row r="5" spans="1:9" ht="12.75">
      <c r="A5" s="8" t="s">
        <v>4</v>
      </c>
      <c r="B5" s="1">
        <v>3630.30017</v>
      </c>
      <c r="C5" s="1">
        <v>5316.12604</v>
      </c>
      <c r="D5" s="4">
        <f t="shared" si="0"/>
        <v>0.4643764402545259</v>
      </c>
      <c r="G5" s="1"/>
      <c r="I5" s="1"/>
    </row>
    <row r="6" spans="1:9" ht="12.75">
      <c r="A6" s="8" t="s">
        <v>5</v>
      </c>
      <c r="B6" s="1">
        <v>3477.99594</v>
      </c>
      <c r="C6" s="1">
        <v>4825.88063</v>
      </c>
      <c r="D6" s="23" t="s">
        <v>12</v>
      </c>
      <c r="G6" s="1"/>
      <c r="I6" s="1"/>
    </row>
    <row r="7" spans="1:9" ht="12.75">
      <c r="A7" s="8" t="s">
        <v>6</v>
      </c>
      <c r="B7" s="1">
        <v>16243.54875</v>
      </c>
      <c r="C7" s="1">
        <v>28395.60773</v>
      </c>
      <c r="D7" s="4">
        <f t="shared" si="0"/>
        <v>0.7481160162122824</v>
      </c>
      <c r="G7" s="1"/>
      <c r="I7" s="1"/>
    </row>
    <row r="8" spans="1:9" ht="12.75">
      <c r="A8" s="8" t="s">
        <v>7</v>
      </c>
      <c r="B8" s="1">
        <v>9359.29962</v>
      </c>
      <c r="C8" s="1">
        <v>11243.51366</v>
      </c>
      <c r="D8" s="4">
        <f t="shared" si="0"/>
        <v>0.20131998295829756</v>
      </c>
      <c r="G8" s="1"/>
      <c r="I8" s="1"/>
    </row>
    <row r="9" spans="1:9" ht="12.75">
      <c r="A9" s="8" t="s">
        <v>8</v>
      </c>
      <c r="B9" s="1">
        <v>250036.7524</v>
      </c>
      <c r="C9" s="1">
        <v>273479.58852</v>
      </c>
      <c r="D9" s="4">
        <f t="shared" si="0"/>
        <v>0.09375756121842828</v>
      </c>
      <c r="G9" s="1"/>
      <c r="I9" s="1"/>
    </row>
    <row r="10" spans="1:9" ht="12.75">
      <c r="A10" s="8" t="s">
        <v>9</v>
      </c>
      <c r="B10" s="1">
        <v>138281.679</v>
      </c>
      <c r="C10" s="1">
        <v>168997.4405</v>
      </c>
      <c r="D10" s="4">
        <f t="shared" si="0"/>
        <v>0.2221245917906449</v>
      </c>
      <c r="G10" s="1"/>
      <c r="I10" s="1"/>
    </row>
    <row r="11" spans="1:9" ht="26.4">
      <c r="A11" s="27" t="s">
        <v>21</v>
      </c>
      <c r="B11" s="1">
        <v>1465573.44947</v>
      </c>
      <c r="C11" s="1">
        <v>1607552.23465</v>
      </c>
      <c r="D11" s="4">
        <f t="shared" si="0"/>
        <v>0.09687592609660343</v>
      </c>
      <c r="G11" s="1"/>
      <c r="I11" s="1"/>
    </row>
    <row r="12" spans="1:9" ht="26.4">
      <c r="A12" s="8" t="s">
        <v>22</v>
      </c>
      <c r="B12" s="1">
        <v>494.44036</v>
      </c>
      <c r="C12" s="1">
        <v>9755.57837</v>
      </c>
      <c r="D12" s="4">
        <f t="shared" si="0"/>
        <v>18.730546207837886</v>
      </c>
      <c r="G12" s="1"/>
      <c r="I12" s="1"/>
    </row>
    <row r="13" spans="1:9" ht="26.4">
      <c r="A13" s="8" t="s">
        <v>23</v>
      </c>
      <c r="B13" s="1">
        <v>2520.8104</v>
      </c>
      <c r="C13" s="1">
        <v>2713.82314</v>
      </c>
      <c r="D13" s="4">
        <f t="shared" si="0"/>
        <v>0.07656773393191338</v>
      </c>
      <c r="G13" s="1"/>
      <c r="I13" s="1"/>
    </row>
    <row r="14" spans="1:9" ht="12.75">
      <c r="A14" s="8" t="s">
        <v>24</v>
      </c>
      <c r="B14" s="1">
        <v>164281.41045</v>
      </c>
      <c r="C14" s="1">
        <v>177111.92863</v>
      </c>
      <c r="D14" s="4">
        <f t="shared" si="0"/>
        <v>0.0781008523414465</v>
      </c>
      <c r="G14" s="1"/>
      <c r="I14" s="1"/>
    </row>
    <row r="15" spans="1:9" ht="12.75">
      <c r="A15" s="8" t="s">
        <v>25</v>
      </c>
      <c r="B15" s="1">
        <v>66275.38036</v>
      </c>
      <c r="C15" s="1">
        <v>34382.34196</v>
      </c>
      <c r="D15" s="4">
        <f t="shared" si="0"/>
        <v>-0.48121999793529363</v>
      </c>
      <c r="G15" s="1"/>
      <c r="I15" s="1"/>
    </row>
    <row r="16" spans="1:9" ht="12.75">
      <c r="A16" s="8" t="s">
        <v>26</v>
      </c>
      <c r="B16" s="14">
        <v>99220.18432</v>
      </c>
      <c r="C16" s="1">
        <v>29064.4616</v>
      </c>
      <c r="D16" s="4">
        <f t="shared" si="0"/>
        <v>-0.707071078337622</v>
      </c>
      <c r="G16" s="1"/>
      <c r="I16" s="1"/>
    </row>
    <row r="17" spans="1:9" s="5" customFormat="1" ht="12.75">
      <c r="A17" s="18" t="s">
        <v>27</v>
      </c>
      <c r="B17" s="1">
        <v>33873.40601</v>
      </c>
      <c r="C17" s="14">
        <v>23100.60672</v>
      </c>
      <c r="D17" s="4">
        <f t="shared" si="0"/>
        <v>-0.31803118017773846</v>
      </c>
      <c r="G17" s="1"/>
      <c r="I17" s="6"/>
    </row>
    <row r="18" spans="1:7" ht="12.75">
      <c r="A18" t="s">
        <v>10</v>
      </c>
      <c r="B18" s="1">
        <v>2576.32659</v>
      </c>
      <c r="C18" s="1">
        <v>2477.98872</v>
      </c>
      <c r="D18" s="4">
        <f t="shared" si="0"/>
        <v>-0.038169799738006153</v>
      </c>
      <c r="G18" s="1"/>
    </row>
    <row r="19" spans="1:4" ht="12.75">
      <c r="A19" t="s">
        <v>28</v>
      </c>
      <c r="B19" s="1">
        <v>58181.13424</v>
      </c>
      <c r="C19" s="1">
        <v>67134.06473</v>
      </c>
      <c r="D19" s="4">
        <f t="shared" si="0"/>
        <v>0.15388030169829153</v>
      </c>
    </row>
    <row r="20" spans="1:4" ht="12.75">
      <c r="A20" s="18" t="s">
        <v>35</v>
      </c>
      <c r="B20" s="1">
        <v>51134.30542</v>
      </c>
      <c r="C20" s="1">
        <v>52068.40494</v>
      </c>
      <c r="D20" s="4">
        <f t="shared" si="0"/>
        <v>0.018267570319526666</v>
      </c>
    </row>
    <row r="21" spans="1:4" ht="12.75">
      <c r="A21" s="5" t="s">
        <v>2</v>
      </c>
      <c r="B21" s="6">
        <f>SUM(B2:B20)</f>
        <v>3374003.42356</v>
      </c>
      <c r="C21" s="6">
        <f>SUM(C2:C20)</f>
        <v>3557985.5671399995</v>
      </c>
      <c r="D21" s="7">
        <f t="shared" si="0"/>
        <v>0.05452932925179876</v>
      </c>
    </row>
    <row r="22" spans="3:4" ht="12.75">
      <c r="C22" s="1"/>
      <c r="D22" s="7"/>
    </row>
    <row r="23" spans="2:4" ht="12.75">
      <c r="B23" s="1"/>
      <c r="C23" s="1"/>
      <c r="D23" s="7"/>
    </row>
    <row r="24" spans="2:4" ht="12.75">
      <c r="B24" s="1"/>
      <c r="C24" s="1"/>
      <c r="D24" s="12"/>
    </row>
    <row r="25" spans="2:4" ht="12.75">
      <c r="B25" s="1"/>
      <c r="C25" s="1"/>
      <c r="D25" s="1"/>
    </row>
    <row r="26" spans="2:4" ht="12.75">
      <c r="B26" s="1"/>
      <c r="D26" s="1"/>
    </row>
    <row r="27" spans="1:4" ht="12.75">
      <c r="A27"/>
      <c r="B27" s="1"/>
      <c r="D27" s="1"/>
    </row>
    <row r="28" spans="1:4" ht="12.75">
      <c r="A28"/>
      <c r="B28" s="1"/>
      <c r="D28" s="1"/>
    </row>
    <row r="29" spans="1:4" ht="12.75">
      <c r="A29"/>
      <c r="B29" s="1"/>
      <c r="D29" s="1"/>
    </row>
    <row r="30" spans="1:4" ht="12.75">
      <c r="A30"/>
      <c r="B30" s="1"/>
      <c r="D30" s="1"/>
    </row>
    <row r="31" spans="1:4" ht="12.75">
      <c r="A31"/>
      <c r="B31" s="1"/>
      <c r="D31" s="1"/>
    </row>
    <row r="32" spans="1:4" ht="12.75">
      <c r="A32"/>
      <c r="B32" s="1"/>
      <c r="D32" s="1"/>
    </row>
    <row r="33" spans="1:4" ht="12.75">
      <c r="A33"/>
      <c r="B33" s="1"/>
      <c r="D33" s="1"/>
    </row>
    <row r="34" spans="1:4" ht="12.75">
      <c r="A34"/>
      <c r="B34" s="1"/>
      <c r="D34" s="1"/>
    </row>
    <row r="35" spans="1:4" ht="12.75">
      <c r="A35"/>
      <c r="D35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9" sqref="A19"/>
    </sheetView>
  </sheetViews>
  <sheetFormatPr defaultColWidth="9.140625" defaultRowHeight="12.75"/>
  <cols>
    <col min="1" max="1" width="32.140625" style="0" customWidth="1"/>
    <col min="2" max="3" width="19.28125" style="1" customWidth="1"/>
    <col min="4" max="4" width="19.00390625" style="4" customWidth="1"/>
    <col min="5" max="5" width="16.140625" style="0" customWidth="1"/>
    <col min="6" max="6" width="15.28125" style="0" customWidth="1"/>
    <col min="7" max="7" width="28.57421875" style="0" customWidth="1"/>
    <col min="8" max="8" width="16.57421875" style="0" customWidth="1"/>
    <col min="9" max="9" width="17.00390625" style="0" customWidth="1"/>
  </cols>
  <sheetData>
    <row r="1" spans="1:4" s="2" customFormat="1" ht="12.75">
      <c r="A1" s="2" t="s">
        <v>0</v>
      </c>
      <c r="B1" s="2" t="s">
        <v>36</v>
      </c>
      <c r="C1" s="2" t="s">
        <v>37</v>
      </c>
      <c r="D1" s="3" t="s">
        <v>11</v>
      </c>
    </row>
    <row r="2" spans="2:4" s="2" customFormat="1" ht="12.75">
      <c r="B2" s="11"/>
      <c r="C2" s="11"/>
      <c r="D2" s="3"/>
    </row>
    <row r="3" spans="1:4" s="2" customFormat="1" ht="12.75">
      <c r="A3" s="2" t="s">
        <v>14</v>
      </c>
      <c r="B3" s="11"/>
      <c r="C3" s="11"/>
      <c r="D3" s="3"/>
    </row>
    <row r="4" spans="2:4" s="2" customFormat="1" ht="12.75">
      <c r="B4" s="11"/>
      <c r="C4" s="11"/>
      <c r="D4" s="3"/>
    </row>
    <row r="5" spans="1:4" ht="12.75">
      <c r="A5" s="13" t="s">
        <v>15</v>
      </c>
      <c r="B5" s="1">
        <v>1469404.56731</v>
      </c>
      <c r="C5" s="1">
        <v>1568362.43269</v>
      </c>
      <c r="D5" s="4">
        <f>(C5-B5)/B5</f>
        <v>0.06734555450658453</v>
      </c>
    </row>
    <row r="6" spans="1:4" ht="12.75">
      <c r="A6" s="13" t="s">
        <v>16</v>
      </c>
      <c r="B6" s="1">
        <v>780212.33313</v>
      </c>
      <c r="C6" s="1">
        <v>617457.86263</v>
      </c>
      <c r="D6" s="4">
        <f>(C6-B6)/B6</f>
        <v>-0.2086027913030717</v>
      </c>
    </row>
    <row r="7" spans="1:4" ht="12.75">
      <c r="A7" s="13" t="s">
        <v>17</v>
      </c>
      <c r="B7" s="14">
        <v>792327.32951</v>
      </c>
      <c r="C7" s="14">
        <v>791928.04129</v>
      </c>
      <c r="D7" s="4">
        <f>(C7-B7)/B7</f>
        <v>-0.0005039435156766837</v>
      </c>
    </row>
    <row r="8" spans="1:4" ht="12.75">
      <c r="A8" s="13" t="s">
        <v>34</v>
      </c>
      <c r="B8" s="14">
        <v>162477.67275</v>
      </c>
      <c r="C8" s="14">
        <v>123606.19362</v>
      </c>
      <c r="D8" s="4">
        <f>(C8-B8)/B8</f>
        <v>-0.23924197381759946</v>
      </c>
    </row>
    <row r="9" spans="1:4" ht="12.75">
      <c r="A9" s="13" t="s">
        <v>18</v>
      </c>
      <c r="B9" s="1">
        <v>629423.69176</v>
      </c>
      <c r="C9" s="1">
        <v>667896.44067</v>
      </c>
      <c r="D9" s="4">
        <f>(C9-B9)/B9</f>
        <v>0.06112376990834623</v>
      </c>
    </row>
    <row r="10" spans="5:6" ht="12.75">
      <c r="E10" s="1"/>
      <c r="F10" s="1"/>
    </row>
    <row r="12" spans="1:5" ht="12.75">
      <c r="A12" s="2" t="s">
        <v>13</v>
      </c>
      <c r="E12" s="1"/>
    </row>
    <row r="13" spans="5:7" ht="12.75">
      <c r="E13" s="1"/>
      <c r="G13" s="5"/>
    </row>
    <row r="14" spans="1:8" ht="12.75">
      <c r="A14" s="13" t="s">
        <v>15</v>
      </c>
      <c r="B14" s="1">
        <v>1704668.56473</v>
      </c>
      <c r="C14" s="1">
        <v>1782211.15464</v>
      </c>
      <c r="D14" s="4">
        <f>(C14-B14)/B14</f>
        <v>0.04548836736617007</v>
      </c>
      <c r="G14" s="13"/>
      <c r="H14" s="26"/>
    </row>
    <row r="15" spans="1:8" ht="12.75">
      <c r="A15" s="13" t="s">
        <v>16</v>
      </c>
      <c r="B15" s="1">
        <v>488353.38779</v>
      </c>
      <c r="C15" s="1">
        <v>385119.31053</v>
      </c>
      <c r="D15" s="4">
        <f>(C15-B15)/B15</f>
        <v>-0.21139215953262178</v>
      </c>
      <c r="G15" s="13"/>
      <c r="H15" s="25"/>
    </row>
    <row r="16" spans="1:8" ht="12.75">
      <c r="A16" s="13" t="s">
        <v>17</v>
      </c>
      <c r="B16" s="1">
        <v>709421.58899</v>
      </c>
      <c r="C16" s="1">
        <v>538624.69961</v>
      </c>
      <c r="D16" s="4">
        <f>(C16-B16)/B16</f>
        <v>-0.24075513352104586</v>
      </c>
      <c r="G16" s="13"/>
      <c r="H16" s="25"/>
    </row>
    <row r="17" spans="1:8" ht="12.75">
      <c r="A17" s="13" t="s">
        <v>34</v>
      </c>
      <c r="B17" s="1">
        <v>165233.70673</v>
      </c>
      <c r="C17" s="1">
        <v>138647.52891</v>
      </c>
      <c r="D17" s="4">
        <f>(C17-B17)/B17</f>
        <v>-0.16090045031455436</v>
      </c>
      <c r="E17" s="1"/>
      <c r="G17" s="13"/>
      <c r="H17" s="4"/>
    </row>
    <row r="18" spans="1:8" ht="12.75">
      <c r="A18" s="13" t="s">
        <v>18</v>
      </c>
      <c r="B18" s="1">
        <v>544129.88226</v>
      </c>
      <c r="C18" s="1">
        <v>400249.1707</v>
      </c>
      <c r="D18" s="4">
        <f>(C18-B18)/B18</f>
        <v>-0.264423469930383</v>
      </c>
      <c r="H18" s="25"/>
    </row>
    <row r="19" spans="5:8" ht="12.75">
      <c r="E19" s="1"/>
      <c r="G19" s="5"/>
      <c r="H19" s="26"/>
    </row>
    <row r="20" spans="1:8" ht="12.75">
      <c r="A20" s="15"/>
      <c r="B20" s="16"/>
      <c r="C20" s="16"/>
      <c r="D20" s="17"/>
      <c r="G20" s="13"/>
      <c r="H20" s="25"/>
    </row>
    <row r="21" spans="5:8" ht="12.75">
      <c r="E21" s="1"/>
      <c r="F21" s="1"/>
      <c r="G21" s="13"/>
      <c r="H21" s="25"/>
    </row>
    <row r="22" spans="7:8" ht="12.75">
      <c r="G22" s="13"/>
      <c r="H22" s="25"/>
    </row>
    <row r="23" spans="7:8" ht="12.75">
      <c r="G23" s="13"/>
      <c r="H23" s="4"/>
    </row>
    <row r="24" ht="12.75">
      <c r="H24" s="6"/>
    </row>
    <row r="26" ht="12.75">
      <c r="H26" s="6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mtarczynski</dc:creator>
  <cp:keywords/>
  <dc:description/>
  <cp:lastModifiedBy>mtarczynski</cp:lastModifiedBy>
  <cp:lastPrinted>2012-12-03T08:54:54Z</cp:lastPrinted>
  <dcterms:created xsi:type="dcterms:W3CDTF">2010-03-12T15:49:31Z</dcterms:created>
  <dcterms:modified xsi:type="dcterms:W3CDTF">2015-06-17T09:46:51Z</dcterms:modified>
  <cp:category/>
  <cp:version/>
  <cp:contentType/>
  <cp:contentStatus/>
</cp:coreProperties>
</file>