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6608" windowHeight="9432" activeTab="1"/>
  </bookViews>
  <sheets>
    <sheet name="Liczba polis" sheetId="1" r:id="rId1"/>
    <sheet name="Składka przypisana brutto" sheetId="2" r:id="rId2"/>
    <sheet name="Zakłady - wykaz zasilających" sheetId="3" r:id="rId3"/>
  </sheets>
  <definedNames/>
  <calcPr fullCalcOnLoad="1"/>
</workbook>
</file>

<file path=xl/sharedStrings.xml><?xml version="1.0" encoding="utf-8"?>
<sst xmlns="http://schemas.openxmlformats.org/spreadsheetml/2006/main" count="136" uniqueCount="42">
  <si>
    <t>Grupa ubezpieczenia</t>
  </si>
  <si>
    <t>Liczba polis po I kw. 2013 r.</t>
  </si>
  <si>
    <t>Zmiana (proc.)</t>
  </si>
  <si>
    <t>Liczba polis po I kw. 2014 r.</t>
  </si>
  <si>
    <t>wypadku</t>
  </si>
  <si>
    <t>choroby</t>
  </si>
  <si>
    <t>casco pojazdów lądowych</t>
  </si>
  <si>
    <t>casco pojazdów szynowych</t>
  </si>
  <si>
    <t>casco statków powietrznych</t>
  </si>
  <si>
    <t>żeglugi morskiej i śródlądowej</t>
  </si>
  <si>
    <t>przedmiotów w transporcie</t>
  </si>
  <si>
    <t>szkód spowodowanych żywiołami</t>
  </si>
  <si>
    <t>w tym obowiązkowe budynków
w gospodarstwach rolnych</t>
  </si>
  <si>
    <t>pozostałych szkód rzeczowych</t>
  </si>
  <si>
    <t xml:space="preserve">odpowiedzialności cywilnej wynikającej
z posiadania pojazdów lądowych   </t>
  </si>
  <si>
    <t>odpowiedzialności cywilnej ogólnej</t>
  </si>
  <si>
    <t>kredytu</t>
  </si>
  <si>
    <t>gwarancji</t>
  </si>
  <si>
    <t>różnych ryzyk finansowych</t>
  </si>
  <si>
    <t>ochrony prawnej</t>
  </si>
  <si>
    <t>świadczenia pomocy</t>
  </si>
  <si>
    <t>w tym obowiązkowe OC rolników</t>
  </si>
  <si>
    <t>w tym obowiązkowe OC 
posiadaczy pojazdów mechanicznych</t>
  </si>
  <si>
    <t>odpowiedzialności cywilnej wynikającej
z posiadania pojazdów powietrznych</t>
  </si>
  <si>
    <t>odpowiedzialności cywilnej
za żeglugę morską i śródlądową</t>
  </si>
  <si>
    <t>w tym pozostałe obowiązkowe</t>
  </si>
  <si>
    <t>SUMA:</t>
  </si>
  <si>
    <t xml:space="preserve">AVIVA TOWARZYSTWO UBEZPIECZEŃ OGÓLNYCH S.A. </t>
  </si>
  <si>
    <t>BENEFIA TOWARZYSTWO UBEZPIECZEŃ MAJĄTKOWYCH S.A.</t>
  </si>
  <si>
    <t>LINK4 TOWARZYSTWO UBEZPIECZEŃ SPÓŁKA AKCYJNA</t>
  </si>
  <si>
    <t>BRE UBEZPIECZENIA TOWARZYSTWO UBEZPIECZEŃ I REASEKURACJI S.A.</t>
  </si>
  <si>
    <t xml:space="preserve">BZ WBK - AVIVA TOWARZYSTWO UBEZPIECZEŃ S.A. . </t>
  </si>
  <si>
    <t>TOWARZYSTWO UBEZPIECZEŃ ZDROWIE SA</t>
  </si>
  <si>
    <t>AVANSSUR</t>
  </si>
  <si>
    <t>LIBERTY SEGUROS, COMPANIA DE SEGUROS Y REASEGUROS S.A. ODDZIAŁ W POLSCE</t>
  </si>
  <si>
    <t>Allianz Direct New Europe Sp. z o.o.</t>
  </si>
  <si>
    <t>Lp.</t>
  </si>
  <si>
    <t>Nazwa firmy</t>
  </si>
  <si>
    <t>-</t>
  </si>
  <si>
    <t>Wykaz zakładów, które zadeklarowały zasilanie danymi na temat rynku direct</t>
  </si>
  <si>
    <t>Składka przypisana brutto po I kw. 2013 r. (tys. zł)</t>
  </si>
  <si>
    <t>Składka przypisana brutto po I kw. 2014 r. (tys. zł)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</si>
</sst>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color indexed="8"/>
      <name val="Czcionka tekstu podstawowego"/>
      <family val="0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33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  <xf numFmtId="0" fontId="39" fillId="0" borderId="0" xfId="0" applyFont="1" applyAlignment="1">
      <alignment wrapText="1"/>
    </xf>
    <xf numFmtId="3" fontId="5" fillId="33" borderId="0" xfId="0" applyNumberFormat="1" applyFont="1" applyFill="1" applyAlignment="1">
      <alignment horizontal="left" wrapText="1" indent="5"/>
    </xf>
    <xf numFmtId="49" fontId="5" fillId="0" borderId="0" xfId="0" applyNumberFormat="1" applyFont="1" applyFill="1" applyBorder="1" applyAlignment="1" applyProtection="1">
      <alignment horizontal="left" vertical="center" wrapText="1"/>
      <protection/>
    </xf>
    <xf numFmtId="3" fontId="5" fillId="33" borderId="0" xfId="0" applyNumberFormat="1" applyFont="1" applyFill="1" applyAlignment="1">
      <alignment horizontal="left" indent="5"/>
    </xf>
    <xf numFmtId="0" fontId="5" fillId="0" borderId="0" xfId="0" applyFont="1" applyAlignment="1">
      <alignment wrapText="1"/>
    </xf>
    <xf numFmtId="0" fontId="39" fillId="0" borderId="0" xfId="0" applyFont="1" applyAlignment="1">
      <alignment/>
    </xf>
    <xf numFmtId="0" fontId="6" fillId="0" borderId="0" xfId="0" applyFont="1" applyAlignment="1">
      <alignment/>
    </xf>
    <xf numFmtId="0" fontId="39" fillId="0" borderId="0" xfId="0" applyFont="1" applyAlignment="1">
      <alignment horizontal="left"/>
    </xf>
    <xf numFmtId="3" fontId="39" fillId="0" borderId="0" xfId="0" applyNumberFormat="1" applyFont="1" applyAlignment="1">
      <alignment/>
    </xf>
    <xf numFmtId="0" fontId="39" fillId="0" borderId="0" xfId="0" applyFont="1" applyAlignment="1">
      <alignment horizontal="right"/>
    </xf>
    <xf numFmtId="3" fontId="38" fillId="0" borderId="0" xfId="0" applyNumberFormat="1" applyFont="1" applyAlignment="1">
      <alignment/>
    </xf>
    <xf numFmtId="10" fontId="39" fillId="0" borderId="0" xfId="0" applyNumberFormat="1" applyFont="1" applyAlignment="1">
      <alignment/>
    </xf>
    <xf numFmtId="3" fontId="39" fillId="0" borderId="0" xfId="0" applyNumberFormat="1" applyFont="1" applyAlignment="1">
      <alignment horizontal="right"/>
    </xf>
    <xf numFmtId="10" fontId="39" fillId="0" borderId="0" xfId="0" applyNumberFormat="1" applyFont="1" applyAlignment="1">
      <alignment horizontal="right"/>
    </xf>
    <xf numFmtId="10" fontId="39" fillId="0" borderId="0" xfId="0" applyNumberFormat="1" applyFont="1" applyAlignment="1">
      <alignment/>
    </xf>
    <xf numFmtId="10" fontId="38" fillId="0" borderId="0" xfId="0" applyNumberFormat="1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C12" sqref="C12"/>
    </sheetView>
  </sheetViews>
  <sheetFormatPr defaultColWidth="8.796875" defaultRowHeight="14.25"/>
  <cols>
    <col min="1" max="1" width="34.796875" style="0" customWidth="1"/>
    <col min="2" max="2" width="21.09765625" style="0" customWidth="1"/>
    <col min="3" max="3" width="21.19921875" style="0" customWidth="1"/>
    <col min="4" max="4" width="12.8984375" style="0" customWidth="1"/>
  </cols>
  <sheetData>
    <row r="1" spans="1:4" s="1" customFormat="1" ht="14.25">
      <c r="A1" s="2" t="s">
        <v>0</v>
      </c>
      <c r="B1" s="3" t="s">
        <v>1</v>
      </c>
      <c r="C1" s="3" t="s">
        <v>3</v>
      </c>
      <c r="D1" s="3" t="s">
        <v>2</v>
      </c>
    </row>
    <row r="2" spans="1:4" ht="14.25">
      <c r="A2" s="4" t="s">
        <v>4</v>
      </c>
      <c r="B2" s="12">
        <v>368610</v>
      </c>
      <c r="C2" s="12">
        <v>368626</v>
      </c>
      <c r="D2" s="15">
        <f>(C2-B2)/B2</f>
        <v>4.340631019234421E-05</v>
      </c>
    </row>
    <row r="3" spans="1:4" ht="14.25">
      <c r="A3" s="4" t="s">
        <v>5</v>
      </c>
      <c r="B3" s="12">
        <v>30830</v>
      </c>
      <c r="C3" s="12">
        <v>32189</v>
      </c>
      <c r="D3" s="15">
        <f>(C3-B3)/B3</f>
        <v>0.04408044112877068</v>
      </c>
    </row>
    <row r="4" spans="1:4" ht="14.25">
      <c r="A4" s="4" t="s">
        <v>6</v>
      </c>
      <c r="B4" s="12">
        <v>91010</v>
      </c>
      <c r="C4" s="12">
        <v>82002</v>
      </c>
      <c r="D4" s="15">
        <f>(C4-B4)/B4</f>
        <v>-0.09897813427095924</v>
      </c>
    </row>
    <row r="5" spans="1:4" ht="14.25">
      <c r="A5" s="4" t="s">
        <v>7</v>
      </c>
      <c r="B5" s="16" t="s">
        <v>38</v>
      </c>
      <c r="C5" s="13" t="s">
        <v>38</v>
      </c>
      <c r="D5" s="13" t="s">
        <v>38</v>
      </c>
    </row>
    <row r="6" spans="1:4" ht="14.25">
      <c r="A6" s="4" t="s">
        <v>8</v>
      </c>
      <c r="B6" s="16" t="s">
        <v>38</v>
      </c>
      <c r="C6" s="13" t="s">
        <v>38</v>
      </c>
      <c r="D6" s="13" t="s">
        <v>38</v>
      </c>
    </row>
    <row r="7" spans="1:4" ht="14.25">
      <c r="A7" s="4" t="s">
        <v>9</v>
      </c>
      <c r="B7" s="16" t="s">
        <v>38</v>
      </c>
      <c r="C7" s="13" t="s">
        <v>38</v>
      </c>
      <c r="D7" s="13" t="s">
        <v>38</v>
      </c>
    </row>
    <row r="8" spans="1:4" ht="14.25">
      <c r="A8" s="4" t="s">
        <v>10</v>
      </c>
      <c r="B8" s="16" t="s">
        <v>38</v>
      </c>
      <c r="C8" s="13" t="s">
        <v>38</v>
      </c>
      <c r="D8" s="13" t="s">
        <v>38</v>
      </c>
    </row>
    <row r="9" spans="1:4" ht="14.25">
      <c r="A9" s="4" t="s">
        <v>11</v>
      </c>
      <c r="B9" s="12">
        <v>35064</v>
      </c>
      <c r="C9" s="12">
        <v>36741</v>
      </c>
      <c r="D9" s="17">
        <f>(C9-B9)/B9</f>
        <v>0.04782683093771389</v>
      </c>
    </row>
    <row r="10" spans="1:4" ht="27">
      <c r="A10" s="5" t="s">
        <v>12</v>
      </c>
      <c r="B10" s="16" t="s">
        <v>38</v>
      </c>
      <c r="C10" s="13" t="s">
        <v>38</v>
      </c>
      <c r="D10" s="17" t="s">
        <v>38</v>
      </c>
    </row>
    <row r="11" spans="1:4" ht="14.25">
      <c r="A11" s="4" t="s">
        <v>13</v>
      </c>
      <c r="B11" s="12">
        <v>464465</v>
      </c>
      <c r="C11" s="12">
        <v>408849</v>
      </c>
      <c r="D11" s="15">
        <f>(C11-B11)/B11</f>
        <v>-0.11974206883188185</v>
      </c>
    </row>
    <row r="12" spans="1:4" ht="27">
      <c r="A12" s="6" t="s">
        <v>14</v>
      </c>
      <c r="B12" s="12">
        <v>350987</v>
      </c>
      <c r="C12" s="12">
        <v>340131</v>
      </c>
      <c r="D12" s="15">
        <f>(C12-B12)/B12</f>
        <v>-0.03092992048138535</v>
      </c>
    </row>
    <row r="13" spans="1:4" ht="27">
      <c r="A13" s="5" t="s">
        <v>22</v>
      </c>
      <c r="B13" s="12">
        <v>350577</v>
      </c>
      <c r="C13" s="12">
        <v>340131</v>
      </c>
      <c r="D13" s="15">
        <f>(C13-B13)/B13</f>
        <v>-0.029796592474691724</v>
      </c>
    </row>
    <row r="14" spans="1:4" ht="27">
      <c r="A14" s="4" t="s">
        <v>23</v>
      </c>
      <c r="B14" s="16" t="s">
        <v>38</v>
      </c>
      <c r="C14" s="13" t="s">
        <v>38</v>
      </c>
      <c r="D14" s="18" t="s">
        <v>38</v>
      </c>
    </row>
    <row r="15" spans="1:4" ht="27">
      <c r="A15" s="4" t="s">
        <v>24</v>
      </c>
      <c r="B15" s="16" t="s">
        <v>38</v>
      </c>
      <c r="C15" s="13" t="s">
        <v>38</v>
      </c>
      <c r="D15" s="17" t="s">
        <v>38</v>
      </c>
    </row>
    <row r="16" spans="1:4" ht="14.25">
      <c r="A16" s="4" t="s">
        <v>15</v>
      </c>
      <c r="B16" s="12">
        <v>45753</v>
      </c>
      <c r="C16" s="12">
        <v>48731</v>
      </c>
      <c r="D16" s="15">
        <f>(C16-B16)/B16</f>
        <v>0.06508862806810482</v>
      </c>
    </row>
    <row r="17" spans="1:4" ht="14.25">
      <c r="A17" s="7" t="s">
        <v>21</v>
      </c>
      <c r="B17" s="16" t="s">
        <v>38</v>
      </c>
      <c r="C17" s="13" t="s">
        <v>38</v>
      </c>
      <c r="D17" s="13" t="s">
        <v>38</v>
      </c>
    </row>
    <row r="18" spans="1:4" ht="14.25">
      <c r="A18" s="7" t="s">
        <v>25</v>
      </c>
      <c r="B18" s="16" t="s">
        <v>38</v>
      </c>
      <c r="C18" s="13" t="s">
        <v>38</v>
      </c>
      <c r="D18" s="13" t="s">
        <v>38</v>
      </c>
    </row>
    <row r="19" spans="1:4" ht="14.25">
      <c r="A19" s="4" t="s">
        <v>16</v>
      </c>
      <c r="B19" s="16" t="s">
        <v>38</v>
      </c>
      <c r="C19" s="13" t="s">
        <v>38</v>
      </c>
      <c r="D19" s="13" t="s">
        <v>38</v>
      </c>
    </row>
    <row r="20" spans="1:4" ht="14.25">
      <c r="A20" s="4" t="s">
        <v>17</v>
      </c>
      <c r="B20" s="16" t="s">
        <v>38</v>
      </c>
      <c r="C20" s="13" t="s">
        <v>38</v>
      </c>
      <c r="D20" s="13" t="s">
        <v>38</v>
      </c>
    </row>
    <row r="21" spans="1:4" ht="14.25">
      <c r="A21" s="8" t="s">
        <v>18</v>
      </c>
      <c r="B21" s="16" t="s">
        <v>38</v>
      </c>
      <c r="C21" s="12">
        <v>1972</v>
      </c>
      <c r="D21" s="17" t="s">
        <v>38</v>
      </c>
    </row>
    <row r="22" spans="1:4" ht="14.25">
      <c r="A22" s="9" t="s">
        <v>19</v>
      </c>
      <c r="B22" s="12">
        <v>15911</v>
      </c>
      <c r="C22" s="12">
        <v>11744</v>
      </c>
      <c r="D22" s="15">
        <f>(C22-B22)/B22</f>
        <v>-0.26189428697127776</v>
      </c>
    </row>
    <row r="23" spans="1:4" ht="14.25">
      <c r="A23" s="9" t="s">
        <v>20</v>
      </c>
      <c r="B23" s="12">
        <v>346910</v>
      </c>
      <c r="C23" s="12">
        <v>360049</v>
      </c>
      <c r="D23" s="15">
        <f>(C23-B23)/B23</f>
        <v>0.03787437663947422</v>
      </c>
    </row>
    <row r="24" spans="1:4" ht="14.25">
      <c r="A24" s="10" t="s">
        <v>26</v>
      </c>
      <c r="B24" s="14">
        <v>1749842</v>
      </c>
      <c r="C24" s="14">
        <v>1691034</v>
      </c>
      <c r="D24" s="19">
        <f>(C24-B24)/B24</f>
        <v>-0.033607605715258865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PageLayoutView="0" workbookViewId="0" topLeftCell="A1">
      <selection activeCell="A24" sqref="A24"/>
    </sheetView>
  </sheetViews>
  <sheetFormatPr defaultColWidth="8.796875" defaultRowHeight="14.25"/>
  <cols>
    <col min="1" max="1" width="34.3984375" style="0" customWidth="1"/>
    <col min="2" max="2" width="37.296875" style="0" customWidth="1"/>
    <col min="3" max="3" width="36.8984375" style="0" customWidth="1"/>
    <col min="4" max="4" width="12" style="0" customWidth="1"/>
  </cols>
  <sheetData>
    <row r="1" spans="1:4" ht="14.25">
      <c r="A1" s="2" t="s">
        <v>0</v>
      </c>
      <c r="B1" s="3" t="s">
        <v>40</v>
      </c>
      <c r="C1" s="3" t="s">
        <v>41</v>
      </c>
      <c r="D1" s="3" t="s">
        <v>2</v>
      </c>
    </row>
    <row r="2" spans="1:4" ht="14.25">
      <c r="A2" s="4" t="s">
        <v>4</v>
      </c>
      <c r="B2" s="12">
        <v>29801.189999999995</v>
      </c>
      <c r="C2" s="12">
        <v>28822</v>
      </c>
      <c r="D2" s="15">
        <f>(C2-B2)/B2</f>
        <v>-0.032857412740900455</v>
      </c>
    </row>
    <row r="3" spans="1:4" ht="14.25">
      <c r="A3" s="4" t="s">
        <v>5</v>
      </c>
      <c r="B3" s="12">
        <v>4919.33</v>
      </c>
      <c r="C3" s="12">
        <v>3518</v>
      </c>
      <c r="D3" s="15">
        <f>(C3-B3)/B3</f>
        <v>-0.2848619629095832</v>
      </c>
    </row>
    <row r="4" spans="1:4" ht="14.25">
      <c r="A4" s="4" t="s">
        <v>6</v>
      </c>
      <c r="B4" s="12">
        <v>59791.799999999996</v>
      </c>
      <c r="C4" s="12">
        <v>51591</v>
      </c>
      <c r="D4" s="15">
        <f>(C4-B4)/B4</f>
        <v>-0.1371559310808505</v>
      </c>
    </row>
    <row r="5" spans="1:4" ht="14.25">
      <c r="A5" s="4" t="s">
        <v>7</v>
      </c>
      <c r="B5" s="13" t="s">
        <v>38</v>
      </c>
      <c r="C5" s="13" t="s">
        <v>38</v>
      </c>
      <c r="D5" s="13" t="s">
        <v>38</v>
      </c>
    </row>
    <row r="6" spans="1:4" ht="14.25">
      <c r="A6" s="4" t="s">
        <v>8</v>
      </c>
      <c r="B6" s="13" t="s">
        <v>38</v>
      </c>
      <c r="C6" s="13" t="s">
        <v>38</v>
      </c>
      <c r="D6" s="13" t="s">
        <v>38</v>
      </c>
    </row>
    <row r="7" spans="1:4" ht="14.25">
      <c r="A7" s="4" t="s">
        <v>9</v>
      </c>
      <c r="B7" s="13" t="s">
        <v>38</v>
      </c>
      <c r="C7" s="13" t="s">
        <v>38</v>
      </c>
      <c r="D7" s="13" t="s">
        <v>38</v>
      </c>
    </row>
    <row r="8" spans="1:4" ht="14.25">
      <c r="A8" s="4" t="s">
        <v>10</v>
      </c>
      <c r="B8" s="13" t="s">
        <v>38</v>
      </c>
      <c r="C8" s="13" t="s">
        <v>38</v>
      </c>
      <c r="D8" s="13" t="s">
        <v>38</v>
      </c>
    </row>
    <row r="9" spans="1:4" ht="14.25">
      <c r="A9" s="4" t="s">
        <v>11</v>
      </c>
      <c r="B9" s="12">
        <v>3503.63</v>
      </c>
      <c r="C9" s="12">
        <v>2982</v>
      </c>
      <c r="D9" s="15">
        <f>(C9-B9)/B9</f>
        <v>-0.14888273019696718</v>
      </c>
    </row>
    <row r="10" spans="1:4" ht="27">
      <c r="A10" s="5" t="s">
        <v>12</v>
      </c>
      <c r="B10" s="13" t="s">
        <v>38</v>
      </c>
      <c r="C10" s="13" t="s">
        <v>38</v>
      </c>
      <c r="D10" s="13" t="s">
        <v>38</v>
      </c>
    </row>
    <row r="11" spans="1:4" ht="14.25">
      <c r="A11" s="4" t="s">
        <v>13</v>
      </c>
      <c r="B11" s="12">
        <v>6088.58</v>
      </c>
      <c r="C11" s="12">
        <v>7998</v>
      </c>
      <c r="D11" s="15">
        <f>(C11-B11)/B11</f>
        <v>0.313606785161729</v>
      </c>
    </row>
    <row r="12" spans="1:4" ht="27">
      <c r="A12" s="6" t="s">
        <v>14</v>
      </c>
      <c r="B12" s="12">
        <v>156719.04</v>
      </c>
      <c r="C12" s="12">
        <v>143593</v>
      </c>
      <c r="D12" s="15">
        <f>(C12-B12)/B12</f>
        <v>-0.08375523484574693</v>
      </c>
    </row>
    <row r="13" spans="1:4" ht="41.25">
      <c r="A13" s="5" t="s">
        <v>22</v>
      </c>
      <c r="B13" s="12">
        <v>156461.79</v>
      </c>
      <c r="C13" s="12">
        <v>143593</v>
      </c>
      <c r="D13" s="15">
        <f>(C13-B13)/B13</f>
        <v>-0.08224877140930069</v>
      </c>
    </row>
    <row r="14" spans="1:4" ht="27">
      <c r="A14" s="4" t="s">
        <v>23</v>
      </c>
      <c r="B14" s="13" t="s">
        <v>38</v>
      </c>
      <c r="C14" s="13" t="s">
        <v>38</v>
      </c>
      <c r="D14" s="13" t="s">
        <v>38</v>
      </c>
    </row>
    <row r="15" spans="1:4" ht="27">
      <c r="A15" s="4" t="s">
        <v>24</v>
      </c>
      <c r="B15" s="13" t="s">
        <v>38</v>
      </c>
      <c r="C15" s="13" t="s">
        <v>38</v>
      </c>
      <c r="D15" s="13" t="s">
        <v>38</v>
      </c>
    </row>
    <row r="16" spans="1:4" ht="14.25">
      <c r="A16" s="4" t="s">
        <v>15</v>
      </c>
      <c r="B16" s="12">
        <v>761.4</v>
      </c>
      <c r="C16" s="9">
        <v>834</v>
      </c>
      <c r="D16" s="15">
        <f>(C16-B16)/B16</f>
        <v>0.09535066981875495</v>
      </c>
    </row>
    <row r="17" spans="1:4" ht="14.25">
      <c r="A17" s="7" t="s">
        <v>21</v>
      </c>
      <c r="B17" s="13" t="s">
        <v>38</v>
      </c>
      <c r="C17" s="13" t="s">
        <v>38</v>
      </c>
      <c r="D17" s="13" t="s">
        <v>38</v>
      </c>
    </row>
    <row r="18" spans="1:4" ht="14.25">
      <c r="A18" s="7" t="s">
        <v>25</v>
      </c>
      <c r="B18" s="13" t="s">
        <v>38</v>
      </c>
      <c r="C18" s="13" t="s">
        <v>38</v>
      </c>
      <c r="D18" s="13" t="s">
        <v>38</v>
      </c>
    </row>
    <row r="19" spans="1:4" ht="14.25">
      <c r="A19" s="4" t="s">
        <v>16</v>
      </c>
      <c r="B19" s="13" t="s">
        <v>38</v>
      </c>
      <c r="C19" s="13" t="s">
        <v>38</v>
      </c>
      <c r="D19" s="13" t="s">
        <v>38</v>
      </c>
    </row>
    <row r="20" spans="1:4" ht="14.25">
      <c r="A20" s="4" t="s">
        <v>17</v>
      </c>
      <c r="B20" s="13" t="s">
        <v>38</v>
      </c>
      <c r="C20" s="13" t="s">
        <v>38</v>
      </c>
      <c r="D20" s="13" t="s">
        <v>38</v>
      </c>
    </row>
    <row r="21" spans="1:4" ht="14.25">
      <c r="A21" s="8" t="s">
        <v>18</v>
      </c>
      <c r="B21" s="16" t="s">
        <v>38</v>
      </c>
      <c r="C21" s="9">
        <v>559</v>
      </c>
      <c r="D21" s="17" t="s">
        <v>38</v>
      </c>
    </row>
    <row r="22" spans="1:4" ht="14.25">
      <c r="A22" s="9" t="s">
        <v>19</v>
      </c>
      <c r="B22" s="12">
        <v>279.88</v>
      </c>
      <c r="C22" s="9">
        <v>218</v>
      </c>
      <c r="D22" s="15">
        <f>(C22-B22)/B22</f>
        <v>-0.22109475489495498</v>
      </c>
    </row>
    <row r="23" spans="1:4" ht="14.25">
      <c r="A23" s="9" t="s">
        <v>20</v>
      </c>
      <c r="B23" s="12">
        <v>19586.62</v>
      </c>
      <c r="C23" s="12">
        <v>17837</v>
      </c>
      <c r="D23" s="15">
        <f>(C23-B23)/B23</f>
        <v>-0.08932730608956517</v>
      </c>
    </row>
    <row r="24" spans="1:4" ht="14.25">
      <c r="A24" s="10" t="s">
        <v>26</v>
      </c>
      <c r="B24" s="14">
        <v>281518.22</v>
      </c>
      <c r="C24" s="14">
        <f>SUM(C2:C23)-C13</f>
        <v>257952</v>
      </c>
      <c r="D24" s="19">
        <f>(C24-B24)/B24</f>
        <v>-0.0837111715184899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2"/>
  <sheetViews>
    <sheetView zoomScalePageLayoutView="0" workbookViewId="0" topLeftCell="A1">
      <selection activeCell="B14" sqref="B14"/>
    </sheetView>
  </sheetViews>
  <sheetFormatPr defaultColWidth="8.796875" defaultRowHeight="14.25"/>
  <cols>
    <col min="1" max="1" width="4.19921875" style="0" customWidth="1"/>
    <col min="2" max="2" width="89.796875" style="0" customWidth="1"/>
  </cols>
  <sheetData>
    <row r="1" spans="1:2" ht="14.25">
      <c r="A1" s="9"/>
      <c r="B1" s="2" t="s">
        <v>39</v>
      </c>
    </row>
    <row r="2" spans="1:2" ht="14.25">
      <c r="A2" s="9"/>
      <c r="B2" s="9"/>
    </row>
    <row r="3" spans="1:2" ht="14.25">
      <c r="A3" s="2" t="s">
        <v>36</v>
      </c>
      <c r="B3" s="2" t="s">
        <v>37</v>
      </c>
    </row>
    <row r="4" spans="1:2" ht="14.25">
      <c r="A4" s="11">
        <v>1</v>
      </c>
      <c r="B4" s="9" t="s">
        <v>27</v>
      </c>
    </row>
    <row r="5" spans="1:2" ht="14.25">
      <c r="A5" s="11">
        <v>2</v>
      </c>
      <c r="B5" s="9" t="s">
        <v>28</v>
      </c>
    </row>
    <row r="6" spans="1:2" ht="14.25">
      <c r="A6" s="11">
        <v>3</v>
      </c>
      <c r="B6" s="9" t="s">
        <v>29</v>
      </c>
    </row>
    <row r="7" spans="1:2" ht="14.25">
      <c r="A7" s="11">
        <v>4</v>
      </c>
      <c r="B7" s="9" t="s">
        <v>30</v>
      </c>
    </row>
    <row r="8" spans="1:2" ht="14.25">
      <c r="A8" s="11">
        <v>5</v>
      </c>
      <c r="B8" s="9" t="s">
        <v>31</v>
      </c>
    </row>
    <row r="9" spans="1:2" ht="14.25">
      <c r="A9" s="11">
        <v>6</v>
      </c>
      <c r="B9" s="9" t="s">
        <v>32</v>
      </c>
    </row>
    <row r="10" spans="1:2" ht="14.25">
      <c r="A10" s="11">
        <v>7</v>
      </c>
      <c r="B10" s="9" t="s">
        <v>33</v>
      </c>
    </row>
    <row r="11" spans="1:2" ht="14.25">
      <c r="A11" s="11">
        <v>8</v>
      </c>
      <c r="B11" s="9" t="s">
        <v>34</v>
      </c>
    </row>
    <row r="12" spans="1:2" ht="14.25">
      <c r="A12" s="11">
        <v>9</v>
      </c>
      <c r="B12" s="9" t="s">
        <v>35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mtarczynski</dc:creator>
  <cp:keywords/>
  <dc:description/>
  <cp:lastModifiedBy>mtarczynski</cp:lastModifiedBy>
  <dcterms:created xsi:type="dcterms:W3CDTF">2014-04-25T10:08:23Z</dcterms:created>
  <dcterms:modified xsi:type="dcterms:W3CDTF">2014-06-10T08:08:29Z</dcterms:modified>
  <cp:category/>
  <cp:version/>
  <cp:contentType/>
  <cp:contentStatus/>
</cp:coreProperties>
</file>