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60" activeTab="0"/>
  </bookViews>
  <sheets>
    <sheet name="Życie Składka" sheetId="1" r:id="rId1"/>
    <sheet name="Majątek Składka" sheetId="2" r:id="rId2"/>
    <sheet name="Życie Składka Grupy" sheetId="3" r:id="rId3"/>
    <sheet name="Majątek składka grupy" sheetId="4" r:id="rId4"/>
    <sheet name="Odszk&amp;Świadczenia Życie Grupy" sheetId="5" r:id="rId5"/>
    <sheet name="Odszkodowania Majątek Grupy" sheetId="6" r:id="rId6"/>
    <sheet name="Zyski,wyniki i koszty" sheetId="7" r:id="rId7"/>
    <sheet name="Arkusz2" sheetId="8" state="hidden" r:id="rId8"/>
  </sheets>
  <definedNames/>
  <calcPr fullCalcOnLoad="1"/>
</workbook>
</file>

<file path=xl/sharedStrings.xml><?xml version="1.0" encoding="utf-8"?>
<sst xmlns="http://schemas.openxmlformats.org/spreadsheetml/2006/main" count="167" uniqueCount="112">
  <si>
    <t xml:space="preserve">Firma  </t>
  </si>
  <si>
    <t xml:space="preserve">PZU S.A. </t>
  </si>
  <si>
    <t xml:space="preserve">ERGO HESTIA S.A. </t>
  </si>
  <si>
    <t xml:space="preserve">WARTA S.A. </t>
  </si>
  <si>
    <t xml:space="preserve">HDI-ASEKURACJA S.A. </t>
  </si>
  <si>
    <t xml:space="preserve">UNIQA S.A. </t>
  </si>
  <si>
    <t xml:space="preserve">INTERRISK S.A. </t>
  </si>
  <si>
    <t xml:space="preserve">GENERALI S.A. </t>
  </si>
  <si>
    <t xml:space="preserve">COMPENSA S.A. </t>
  </si>
  <si>
    <t xml:space="preserve">MTU S.A. </t>
  </si>
  <si>
    <t xml:space="preserve">PTU S.A. </t>
  </si>
  <si>
    <t xml:space="preserve">EUROPA S.A. </t>
  </si>
  <si>
    <t xml:space="preserve">PTR S.A. </t>
  </si>
  <si>
    <t xml:space="preserve">TUW T.U.W. </t>
  </si>
  <si>
    <t xml:space="preserve">PZM S.A. </t>
  </si>
  <si>
    <t xml:space="preserve">EULER HERMES S.A. </t>
  </si>
  <si>
    <t xml:space="preserve">AVIVA - OGÓLNE S.A. </t>
  </si>
  <si>
    <t xml:space="preserve">CONCORDIA POLSKA T.U.W. </t>
  </si>
  <si>
    <t xml:space="preserve">BENEFIA S.A. </t>
  </si>
  <si>
    <t xml:space="preserve">SKOK T.U.W. </t>
  </si>
  <si>
    <t xml:space="preserve">BZWBK-Aviva TUO S.A. </t>
  </si>
  <si>
    <t xml:space="preserve">BRE UBEZPIECZENIA S.A. </t>
  </si>
  <si>
    <t xml:space="preserve">HDI-GERLING POLSKA S.A. </t>
  </si>
  <si>
    <t xml:space="preserve">SIGNAL IDUNA POLSKA S.A. </t>
  </si>
  <si>
    <t xml:space="preserve">INTER POLSKA S.A. </t>
  </si>
  <si>
    <t xml:space="preserve">AXA S.A. </t>
  </si>
  <si>
    <t xml:space="preserve">TUZ T.U.W. </t>
  </si>
  <si>
    <t xml:space="preserve">POCZTOWE T.U.W. </t>
  </si>
  <si>
    <t xml:space="preserve">KUKE S.A. </t>
  </si>
  <si>
    <t xml:space="preserve">CUPRUM T.U.W. </t>
  </si>
  <si>
    <t xml:space="preserve">D.A.S. S.A. </t>
  </si>
  <si>
    <t xml:space="preserve">PARTNER S.A. </t>
  </si>
  <si>
    <t xml:space="preserve">BEZPIECZNY DOM T.U.W. </t>
  </si>
  <si>
    <t xml:space="preserve">PZU ŻYCIE S.A. </t>
  </si>
  <si>
    <t xml:space="preserve">EUROPA ŻYCIE S.A. </t>
  </si>
  <si>
    <t xml:space="preserve">WARTA TUnŻ S.A. </t>
  </si>
  <si>
    <t xml:space="preserve">ING S.A. </t>
  </si>
  <si>
    <t xml:space="preserve">ALLIANZ ŻYCIE POLSKA S.A. </t>
  </si>
  <si>
    <t xml:space="preserve">AVIVA - ŻYCIE S.A. </t>
  </si>
  <si>
    <t xml:space="preserve">AMPLICO LIFE S.A. </t>
  </si>
  <si>
    <t xml:space="preserve">NORDEA TUnŻ S.A. </t>
  </si>
  <si>
    <t xml:space="preserve">GENERALI ŻYCIE S.A. </t>
  </si>
  <si>
    <t xml:space="preserve">UNIQA ŻYCIE S.A. </t>
  </si>
  <si>
    <t xml:space="preserve">AXA ŻYCIE S.A. </t>
  </si>
  <si>
    <t xml:space="preserve">ERGO HESTIA STUnŻ S.A. </t>
  </si>
  <si>
    <t xml:space="preserve">BENEFIA NA ŻYCIE S.A. </t>
  </si>
  <si>
    <t xml:space="preserve">CARDIF POLSKA S.A. </t>
  </si>
  <si>
    <t xml:space="preserve">SKANDIA ŻYCIE S.A. </t>
  </si>
  <si>
    <t xml:space="preserve">COMPENSA ŻYCIE S.A. </t>
  </si>
  <si>
    <t xml:space="preserve">HDI-GERLING ŻYCIE S.A. </t>
  </si>
  <si>
    <t xml:space="preserve">BZWBK-Aviva TUnŻ S.A. </t>
  </si>
  <si>
    <t xml:space="preserve">PRAMERICA S.A. </t>
  </si>
  <si>
    <t xml:space="preserve">METLIFE S.A. </t>
  </si>
  <si>
    <t xml:space="preserve">POLISA - ŻYCIE S.A. </t>
  </si>
  <si>
    <t xml:space="preserve">SKOK ŻYCIE S.A. </t>
  </si>
  <si>
    <t xml:space="preserve">CONCORDIA CAPITAL S.A. </t>
  </si>
  <si>
    <t xml:space="preserve">SIGNAL IDUNA ŻYCIE S.A. </t>
  </si>
  <si>
    <t xml:space="preserve">REJENT LIFE T.U.W. </t>
  </si>
  <si>
    <t xml:space="preserve">MACIF ŻYCIE TUW </t>
  </si>
  <si>
    <t xml:space="preserve">UNIVERSUM ŻYCIE S. A. </t>
  </si>
  <si>
    <t xml:space="preserve">INTER - ŻYCIE S.A. </t>
  </si>
  <si>
    <t>Wielkość</t>
  </si>
  <si>
    <t>Grupa</t>
  </si>
  <si>
    <t>SUMA:</t>
  </si>
  <si>
    <t>Wypadkowe</t>
  </si>
  <si>
    <t>Chorobowe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</si>
  <si>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</si>
  <si>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</si>
  <si>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</si>
  <si>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</si>
  <si>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</si>
  <si>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</si>
  <si>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</si>
  <si>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odpowiedzialności cywilnej wynikającej z posiadania i użytkowania pojazdów lądowych</t>
  </si>
  <si>
    <t xml:space="preserve">odpowiedzialności cywilnej wynikającej z posiadania i użytkowania pojazdów powietrznych </t>
  </si>
  <si>
    <t>za żeglugę morską i śródlądową za żeglugę morską i śródlądową</t>
  </si>
  <si>
    <t>odpowiedzialności cywilnej nie ujętej w grupach 10-12</t>
  </si>
  <si>
    <t>Gwarancja ubezpieczeniowa</t>
  </si>
  <si>
    <t>Ubezpieczenie kredytu</t>
  </si>
  <si>
    <t>Różnych ryzyk finansowych</t>
  </si>
  <si>
    <t>ochrony prawnej</t>
  </si>
  <si>
    <t>Assistance</t>
  </si>
  <si>
    <t>reasekuracja czynna</t>
  </si>
  <si>
    <t>Na życie</t>
  </si>
  <si>
    <t>Posagowe</t>
  </si>
  <si>
    <t>Związane z ubezpieczeniowym funduszem kapitałowym</t>
  </si>
  <si>
    <t>Rentowe</t>
  </si>
  <si>
    <t>Udział w rynku (proc.)</t>
  </si>
  <si>
    <t>Różnica rok do roku</t>
  </si>
  <si>
    <t>Reasekuracja Czynna</t>
  </si>
  <si>
    <t>Koszty działalności ubezpieczeniowej (życie)</t>
  </si>
  <si>
    <t>Koszty działalności ubezpieczeniowej (majątek)</t>
  </si>
  <si>
    <t>Wynik finansowy brutto (życie)</t>
  </si>
  <si>
    <t>Wynik finansowy brutto (majątek)</t>
  </si>
  <si>
    <t>Wynik finansowy netto (życie)</t>
  </si>
  <si>
    <t>Wynik finansowy netto (majątek)</t>
  </si>
  <si>
    <t>Wynik techniczny (życie)</t>
  </si>
  <si>
    <t>Wynik techniczny (majątek)</t>
  </si>
  <si>
    <t>-</t>
  </si>
  <si>
    <t>Dane nie uwzględniają wyników Link4 Life</t>
  </si>
  <si>
    <t>Dane nie uwzględniają wyników Link4 oraz Link4 Life</t>
  </si>
  <si>
    <t>Dane nie uwzględniają wyników Link4</t>
  </si>
  <si>
    <t xml:space="preserve">AEGON S.A.  </t>
  </si>
  <si>
    <t>x</t>
  </si>
  <si>
    <t xml:space="preserve">ALLIANZ POLSKA S.A.  </t>
  </si>
  <si>
    <t xml:space="preserve">MONDIAL ASSISTANCE </t>
  </si>
  <si>
    <t>Odszkodowania i świadczenia 2009 (zł)</t>
  </si>
  <si>
    <t>Odszkodowania 2009 (zł)</t>
  </si>
  <si>
    <t>I kw. 2009 (zł)</t>
  </si>
  <si>
    <t>I kw. 2010 (zł)</t>
  </si>
  <si>
    <t>Odszkodowania i świadczenia 2010 (zł)</t>
  </si>
  <si>
    <t>Odszkodowania 2010 (zł)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</si>
</sst>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 quotePrefix="1">
      <alignment/>
    </xf>
    <xf numFmtId="10" fontId="0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27.140625" style="0" customWidth="1"/>
    <col min="2" max="2" width="16.140625" style="0" customWidth="1"/>
    <col min="3" max="3" width="21.00390625" style="0" customWidth="1"/>
    <col min="4" max="4" width="17.421875" style="0" customWidth="1"/>
    <col min="5" max="5" width="25.140625" style="0" customWidth="1"/>
    <col min="6" max="6" width="20.8515625" style="4" customWidth="1"/>
  </cols>
  <sheetData>
    <row r="1" spans="1:6" s="2" customFormat="1" ht="12.75">
      <c r="A1" s="2" t="s">
        <v>0</v>
      </c>
      <c r="B1" s="2" t="s">
        <v>108</v>
      </c>
      <c r="C1" s="2" t="s">
        <v>87</v>
      </c>
      <c r="D1" s="2" t="s">
        <v>109</v>
      </c>
      <c r="E1" s="2" t="s">
        <v>87</v>
      </c>
      <c r="F1" s="3" t="s">
        <v>88</v>
      </c>
    </row>
    <row r="2" spans="1:6" ht="12.75">
      <c r="A2" t="s">
        <v>102</v>
      </c>
      <c r="B2" s="1">
        <v>133264996</v>
      </c>
      <c r="C2">
        <v>1.8</v>
      </c>
      <c r="D2" s="1">
        <v>175635219</v>
      </c>
      <c r="E2">
        <v>2.28</v>
      </c>
      <c r="F2" s="16">
        <f>(D2-B2)/B2</f>
        <v>0.3179396260965633</v>
      </c>
    </row>
    <row r="3" spans="1:6" ht="12.75">
      <c r="A3" t="s">
        <v>37</v>
      </c>
      <c r="B3" s="1">
        <v>670510000</v>
      </c>
      <c r="C3">
        <v>9.06</v>
      </c>
      <c r="D3" s="1">
        <v>573540000</v>
      </c>
      <c r="E3">
        <v>7.45</v>
      </c>
      <c r="F3" s="4">
        <f>(D3-B3)/B3</f>
        <v>-0.1446212584450642</v>
      </c>
    </row>
    <row r="4" spans="1:6" ht="12.75">
      <c r="A4" t="s">
        <v>39</v>
      </c>
      <c r="B4" s="1">
        <v>415789000</v>
      </c>
      <c r="C4">
        <v>5.62</v>
      </c>
      <c r="D4" s="1">
        <v>315207000</v>
      </c>
      <c r="E4">
        <v>4.1</v>
      </c>
      <c r="F4" s="16">
        <f aca="true" t="shared" si="0" ref="F4:F31">(D4-B4)/B4</f>
        <v>-0.2419063515388815</v>
      </c>
    </row>
    <row r="5" spans="1:6" ht="12.75">
      <c r="A5" t="s">
        <v>38</v>
      </c>
      <c r="B5" s="1">
        <v>405549000</v>
      </c>
      <c r="C5">
        <v>5.48</v>
      </c>
      <c r="D5" s="1">
        <v>436527000</v>
      </c>
      <c r="E5">
        <v>5.67</v>
      </c>
      <c r="F5" s="4">
        <f t="shared" si="0"/>
        <v>0.07638534431104503</v>
      </c>
    </row>
    <row r="6" spans="1:6" ht="12.75">
      <c r="A6" t="s">
        <v>43</v>
      </c>
      <c r="B6" s="1">
        <v>94234000</v>
      </c>
      <c r="C6">
        <v>1.27</v>
      </c>
      <c r="D6" s="1">
        <v>171000000</v>
      </c>
      <c r="E6">
        <v>2.22</v>
      </c>
      <c r="F6" s="16">
        <f t="shared" si="0"/>
        <v>0.8146316616083367</v>
      </c>
    </row>
    <row r="7" spans="1:6" ht="12.75">
      <c r="A7" t="s">
        <v>45</v>
      </c>
      <c r="B7" s="1">
        <v>137829502</v>
      </c>
      <c r="C7">
        <v>1.86</v>
      </c>
      <c r="D7" s="1">
        <v>112123106</v>
      </c>
      <c r="E7">
        <v>1.46</v>
      </c>
      <c r="F7" s="4">
        <f t="shared" si="0"/>
        <v>-0.1865086619844277</v>
      </c>
    </row>
    <row r="8" spans="1:6" ht="12.75">
      <c r="A8" t="s">
        <v>50</v>
      </c>
      <c r="B8" s="1">
        <v>145847577</v>
      </c>
      <c r="C8">
        <v>1.97</v>
      </c>
      <c r="D8" s="1">
        <v>22088866</v>
      </c>
      <c r="E8">
        <v>0.29</v>
      </c>
      <c r="F8" s="16">
        <f t="shared" si="0"/>
        <v>-0.8485482827047582</v>
      </c>
    </row>
    <row r="9" spans="1:6" ht="12.75">
      <c r="A9" t="s">
        <v>46</v>
      </c>
      <c r="B9" s="1">
        <v>102142432</v>
      </c>
      <c r="C9">
        <v>1.38</v>
      </c>
      <c r="D9" s="1">
        <v>66275684</v>
      </c>
      <c r="E9">
        <v>0.86</v>
      </c>
      <c r="F9" s="4">
        <f t="shared" si="0"/>
        <v>-0.3511444489592729</v>
      </c>
    </row>
    <row r="10" spans="1:6" ht="12.75">
      <c r="A10" t="s">
        <v>48</v>
      </c>
      <c r="B10" s="1">
        <v>130381334</v>
      </c>
      <c r="C10">
        <v>1.76</v>
      </c>
      <c r="D10" s="1">
        <v>54819442</v>
      </c>
      <c r="E10">
        <v>0.71</v>
      </c>
      <c r="F10" s="16">
        <f t="shared" si="0"/>
        <v>-0.5795453204981014</v>
      </c>
    </row>
    <row r="11" spans="1:6" ht="12.75">
      <c r="A11" t="s">
        <v>55</v>
      </c>
      <c r="B11" s="1">
        <v>4845000</v>
      </c>
      <c r="C11">
        <v>0.07</v>
      </c>
      <c r="D11" s="1">
        <v>8368000</v>
      </c>
      <c r="E11">
        <v>0.11</v>
      </c>
      <c r="F11" s="4">
        <f t="shared" si="0"/>
        <v>0.727141382868937</v>
      </c>
    </row>
    <row r="12" spans="1:6" ht="12.75">
      <c r="A12" t="s">
        <v>44</v>
      </c>
      <c r="B12" s="1">
        <v>64573000</v>
      </c>
      <c r="C12">
        <v>0.87</v>
      </c>
      <c r="D12" s="1">
        <v>175729135</v>
      </c>
      <c r="E12">
        <v>2.28</v>
      </c>
      <c r="F12" s="16">
        <f t="shared" si="0"/>
        <v>1.72140267604107</v>
      </c>
    </row>
    <row r="13" spans="1:6" ht="12.75">
      <c r="A13" t="s">
        <v>34</v>
      </c>
      <c r="B13" s="1">
        <v>439012141</v>
      </c>
      <c r="C13">
        <v>5.93</v>
      </c>
      <c r="D13" s="1">
        <v>1503605208</v>
      </c>
      <c r="E13">
        <v>19.54</v>
      </c>
      <c r="F13" s="4">
        <f t="shared" si="0"/>
        <v>2.424974089725687</v>
      </c>
    </row>
    <row r="14" spans="1:6" ht="12.75">
      <c r="A14" t="s">
        <v>41</v>
      </c>
      <c r="B14" s="1">
        <v>178084199</v>
      </c>
      <c r="C14">
        <v>2.41</v>
      </c>
      <c r="D14" s="1">
        <v>216956528</v>
      </c>
      <c r="E14">
        <v>2.82</v>
      </c>
      <c r="F14" s="16">
        <f t="shared" si="0"/>
        <v>0.21828061792276135</v>
      </c>
    </row>
    <row r="15" spans="1:6" ht="12.75">
      <c r="A15" t="s">
        <v>49</v>
      </c>
      <c r="B15" s="1">
        <v>40309000</v>
      </c>
      <c r="C15">
        <v>0.54</v>
      </c>
      <c r="D15" s="1">
        <v>52419100</v>
      </c>
      <c r="E15">
        <v>0.68</v>
      </c>
      <c r="F15" s="4">
        <f t="shared" si="0"/>
        <v>0.3004316653849016</v>
      </c>
    </row>
    <row r="16" spans="1:6" ht="12.75">
      <c r="A16" t="s">
        <v>36</v>
      </c>
      <c r="B16" s="1">
        <v>842062083</v>
      </c>
      <c r="C16">
        <v>11.38</v>
      </c>
      <c r="D16" s="1">
        <v>514184040</v>
      </c>
      <c r="E16">
        <v>6.68</v>
      </c>
      <c r="F16" s="16">
        <f t="shared" si="0"/>
        <v>-0.3893751418326242</v>
      </c>
    </row>
    <row r="17" spans="1:6" ht="12.75">
      <c r="A17" t="s">
        <v>60</v>
      </c>
      <c r="B17" s="1">
        <v>644000</v>
      </c>
      <c r="C17">
        <v>0.01</v>
      </c>
      <c r="D17" s="1">
        <v>425000</v>
      </c>
      <c r="E17">
        <v>0.01</v>
      </c>
      <c r="F17" s="4">
        <f t="shared" si="0"/>
        <v>-0.34006211180124224</v>
      </c>
    </row>
    <row r="18" spans="1:6" ht="12.75">
      <c r="A18" t="s">
        <v>58</v>
      </c>
      <c r="B18" s="1">
        <v>1186000</v>
      </c>
      <c r="C18">
        <v>0.02</v>
      </c>
      <c r="D18" s="1">
        <v>1372000</v>
      </c>
      <c r="E18">
        <v>0.02</v>
      </c>
      <c r="F18" s="16">
        <f t="shared" si="0"/>
        <v>0.15682967959527824</v>
      </c>
    </row>
    <row r="19" spans="1:6" ht="12.75">
      <c r="A19" t="s">
        <v>52</v>
      </c>
      <c r="B19" s="1">
        <v>28391173</v>
      </c>
      <c r="C19">
        <v>0.38</v>
      </c>
      <c r="D19" s="1">
        <v>33198000</v>
      </c>
      <c r="E19">
        <v>0.43</v>
      </c>
      <c r="F19" s="4">
        <f t="shared" si="0"/>
        <v>0.16930709414507109</v>
      </c>
    </row>
    <row r="20" spans="1:6" ht="12.75">
      <c r="A20" t="s">
        <v>40</v>
      </c>
      <c r="B20" s="1">
        <v>388040354</v>
      </c>
      <c r="C20">
        <v>5.24</v>
      </c>
      <c r="D20" s="1">
        <v>433884990</v>
      </c>
      <c r="E20">
        <v>5.64</v>
      </c>
      <c r="F20" s="16">
        <f t="shared" si="0"/>
        <v>0.1181439907664861</v>
      </c>
    </row>
    <row r="21" spans="1:6" ht="12.75">
      <c r="A21" t="s">
        <v>53</v>
      </c>
      <c r="B21" s="1">
        <v>19926339</v>
      </c>
      <c r="C21">
        <v>0.27</v>
      </c>
      <c r="D21" s="1">
        <v>19076404</v>
      </c>
      <c r="E21">
        <v>0.25</v>
      </c>
      <c r="F21" s="4">
        <f t="shared" si="0"/>
        <v>-0.04265384624842526</v>
      </c>
    </row>
    <row r="22" spans="1:6" ht="12.75">
      <c r="A22" t="s">
        <v>51</v>
      </c>
      <c r="B22" s="1">
        <v>39638000</v>
      </c>
      <c r="C22">
        <v>0.54</v>
      </c>
      <c r="D22" s="1">
        <v>40651000</v>
      </c>
      <c r="E22">
        <v>0.53</v>
      </c>
      <c r="F22" s="16">
        <f t="shared" si="0"/>
        <v>0.025556284373580908</v>
      </c>
    </row>
    <row r="23" spans="1:6" ht="12.75">
      <c r="A23" t="s">
        <v>33</v>
      </c>
      <c r="B23" s="1">
        <v>2004955136</v>
      </c>
      <c r="C23">
        <v>27.09</v>
      </c>
      <c r="D23" s="1">
        <v>1836828000</v>
      </c>
      <c r="E23">
        <v>23.87</v>
      </c>
      <c r="F23" s="4">
        <f t="shared" si="0"/>
        <v>-0.08385580952969514</v>
      </c>
    </row>
    <row r="24" spans="1:6" ht="12.75">
      <c r="A24" t="s">
        <v>57</v>
      </c>
      <c r="B24" s="1">
        <v>2721000</v>
      </c>
      <c r="C24">
        <v>0</v>
      </c>
      <c r="D24" s="1">
        <v>2898000</v>
      </c>
      <c r="E24">
        <v>0.05</v>
      </c>
      <c r="F24" s="15" t="s">
        <v>103</v>
      </c>
    </row>
    <row r="25" spans="1:6" ht="12.75">
      <c r="A25" t="s">
        <v>56</v>
      </c>
      <c r="B25" s="1">
        <v>4722200</v>
      </c>
      <c r="C25">
        <v>0.06</v>
      </c>
      <c r="D25" s="1">
        <v>5173076</v>
      </c>
      <c r="E25">
        <v>0.07</v>
      </c>
      <c r="F25" s="4">
        <f t="shared" si="0"/>
        <v>0.09548007284740163</v>
      </c>
    </row>
    <row r="26" spans="1:6" ht="12.75">
      <c r="A26" t="s">
        <v>47</v>
      </c>
      <c r="B26" s="1">
        <v>75877000</v>
      </c>
      <c r="C26">
        <v>1.03</v>
      </c>
      <c r="D26" s="1">
        <v>98596000</v>
      </c>
      <c r="E26">
        <v>1.28</v>
      </c>
      <c r="F26" s="16">
        <f t="shared" si="0"/>
        <v>0.2994187962096551</v>
      </c>
    </row>
    <row r="27" spans="1:6" ht="12.75">
      <c r="A27" t="s">
        <v>54</v>
      </c>
      <c r="B27" s="1">
        <v>14731368</v>
      </c>
      <c r="C27">
        <v>0.2</v>
      </c>
      <c r="D27" s="1">
        <v>23114371</v>
      </c>
      <c r="E27">
        <v>0.3</v>
      </c>
      <c r="F27" s="4">
        <f t="shared" si="0"/>
        <v>0.5690580128064142</v>
      </c>
    </row>
    <row r="28" spans="1:6" ht="12.75">
      <c r="A28" t="s">
        <v>42</v>
      </c>
      <c r="B28" s="1">
        <v>288984354</v>
      </c>
      <c r="C28">
        <v>3.9</v>
      </c>
      <c r="D28" s="1">
        <v>242663447</v>
      </c>
      <c r="E28">
        <v>3.15</v>
      </c>
      <c r="F28" s="16">
        <f t="shared" si="0"/>
        <v>-0.16028863278874952</v>
      </c>
    </row>
    <row r="29" spans="1:6" ht="12.75">
      <c r="A29" t="s">
        <v>59</v>
      </c>
      <c r="B29" s="1">
        <v>744000</v>
      </c>
      <c r="C29">
        <v>0.01</v>
      </c>
      <c r="D29" s="1">
        <v>1190879</v>
      </c>
      <c r="E29">
        <v>0.02</v>
      </c>
      <c r="F29" s="4">
        <f t="shared" si="0"/>
        <v>0.600643817204301</v>
      </c>
    </row>
    <row r="30" spans="1:6" ht="12.75">
      <c r="A30" t="s">
        <v>35</v>
      </c>
      <c r="B30" s="1">
        <v>728378969</v>
      </c>
      <c r="C30">
        <v>9.84</v>
      </c>
      <c r="D30" s="1">
        <v>554988894</v>
      </c>
      <c r="E30">
        <v>7.21</v>
      </c>
      <c r="F30" s="16">
        <f t="shared" si="0"/>
        <v>-0.23804926059033427</v>
      </c>
    </row>
    <row r="31" spans="1:6" ht="12.75">
      <c r="A31" s="5" t="s">
        <v>63</v>
      </c>
      <c r="B31" s="6">
        <f>SUM(B2:B30)</f>
        <v>7403373157</v>
      </c>
      <c r="C31" s="5">
        <v>100</v>
      </c>
      <c r="D31" s="6">
        <f>SUM(D2:D30)</f>
        <v>7692538389</v>
      </c>
      <c r="E31" s="5">
        <v>100</v>
      </c>
      <c r="F31" s="7">
        <f t="shared" si="0"/>
        <v>0.0390585785516687</v>
      </c>
    </row>
    <row r="32" spans="2:6" s="5" customFormat="1" ht="12.75">
      <c r="B32" s="6"/>
      <c r="D32" s="6"/>
      <c r="F32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28.00390625" style="0" customWidth="1"/>
    <col min="2" max="2" width="15.140625" style="0" customWidth="1"/>
    <col min="3" max="3" width="26.00390625" style="0" customWidth="1"/>
    <col min="4" max="4" width="22.140625" style="0" customWidth="1"/>
    <col min="5" max="5" width="21.8515625" style="0" customWidth="1"/>
    <col min="6" max="6" width="22.00390625" style="4" customWidth="1"/>
  </cols>
  <sheetData>
    <row r="1" spans="1:6" s="2" customFormat="1" ht="12.75">
      <c r="A1" s="2" t="s">
        <v>0</v>
      </c>
      <c r="B1" s="2" t="s">
        <v>108</v>
      </c>
      <c r="C1" s="2" t="s">
        <v>87</v>
      </c>
      <c r="D1" s="2" t="s">
        <v>109</v>
      </c>
      <c r="E1" s="2" t="s">
        <v>87</v>
      </c>
      <c r="F1" s="3" t="s">
        <v>88</v>
      </c>
    </row>
    <row r="2" spans="1:6" ht="12.75">
      <c r="A2" t="s">
        <v>104</v>
      </c>
      <c r="B2" s="1">
        <v>387020000</v>
      </c>
      <c r="C2">
        <v>6.9</v>
      </c>
      <c r="D2" s="1">
        <v>415905000</v>
      </c>
      <c r="E2">
        <v>7.16</v>
      </c>
      <c r="F2" s="16">
        <f>(D2-B2)/B2</f>
        <v>0.07463438581985427</v>
      </c>
    </row>
    <row r="3" spans="1:6" ht="12.75">
      <c r="A3" t="s">
        <v>16</v>
      </c>
      <c r="B3" s="1">
        <v>47383000</v>
      </c>
      <c r="C3">
        <v>0.84</v>
      </c>
      <c r="D3" s="1">
        <v>57570000</v>
      </c>
      <c r="E3">
        <v>0.99</v>
      </c>
      <c r="F3" s="16">
        <f>(D3-B3)/B3</f>
        <v>0.21499271890762509</v>
      </c>
    </row>
    <row r="4" spans="1:6" ht="12.75">
      <c r="A4" t="s">
        <v>25</v>
      </c>
      <c r="B4" s="1">
        <v>8711943</v>
      </c>
      <c r="C4">
        <v>0.16</v>
      </c>
      <c r="D4" s="1">
        <v>12334319</v>
      </c>
      <c r="E4">
        <v>0.21</v>
      </c>
      <c r="F4" s="16">
        <f aca="true" t="shared" si="0" ref="F4:F36">(D4-B4)/B4</f>
        <v>0.4157942722995318</v>
      </c>
    </row>
    <row r="5" spans="1:6" ht="12.75">
      <c r="A5" t="s">
        <v>18</v>
      </c>
      <c r="B5" s="1">
        <v>48024397</v>
      </c>
      <c r="C5">
        <v>0.86</v>
      </c>
      <c r="D5" s="1">
        <v>60708397</v>
      </c>
      <c r="E5">
        <v>1.05</v>
      </c>
      <c r="F5" s="16">
        <f t="shared" si="0"/>
        <v>0.2641157576637558</v>
      </c>
    </row>
    <row r="6" spans="1:6" ht="12.75">
      <c r="A6" t="s">
        <v>32</v>
      </c>
      <c r="B6" s="1">
        <v>-65000</v>
      </c>
      <c r="C6">
        <v>0</v>
      </c>
      <c r="D6" s="1">
        <v>-96000</v>
      </c>
      <c r="E6">
        <v>0</v>
      </c>
      <c r="F6" s="16">
        <f t="shared" si="0"/>
        <v>0.47692307692307695</v>
      </c>
    </row>
    <row r="7" spans="1:6" ht="12.75">
      <c r="A7" t="s">
        <v>21</v>
      </c>
      <c r="B7" s="1">
        <v>31420399</v>
      </c>
      <c r="C7">
        <v>0.56</v>
      </c>
      <c r="D7" s="1">
        <v>25474875</v>
      </c>
      <c r="E7">
        <v>0.44</v>
      </c>
      <c r="F7" s="16">
        <f t="shared" si="0"/>
        <v>-0.1892249681488768</v>
      </c>
    </row>
    <row r="8" spans="1:6" ht="12.75">
      <c r="A8" t="s">
        <v>20</v>
      </c>
      <c r="B8" s="1">
        <v>25606648</v>
      </c>
      <c r="C8">
        <v>0.46</v>
      </c>
      <c r="D8" s="1">
        <v>20602285</v>
      </c>
      <c r="E8">
        <v>0.35</v>
      </c>
      <c r="F8" s="16">
        <f t="shared" si="0"/>
        <v>-0.19543217839367338</v>
      </c>
    </row>
    <row r="9" spans="1:6" ht="12.75">
      <c r="A9" t="s">
        <v>8</v>
      </c>
      <c r="B9" s="1">
        <v>165175419</v>
      </c>
      <c r="C9">
        <v>2.94</v>
      </c>
      <c r="D9" s="1">
        <v>185946446</v>
      </c>
      <c r="E9">
        <v>3.2</v>
      </c>
      <c r="F9" s="16">
        <f t="shared" si="0"/>
        <v>0.1257513201767631</v>
      </c>
    </row>
    <row r="10" spans="1:6" ht="12.75">
      <c r="A10" t="s">
        <v>17</v>
      </c>
      <c r="B10" s="1">
        <v>28248140</v>
      </c>
      <c r="C10">
        <v>0.5</v>
      </c>
      <c r="D10" s="1">
        <v>30776430</v>
      </c>
      <c r="E10">
        <v>0.53</v>
      </c>
      <c r="F10" s="16">
        <f t="shared" si="0"/>
        <v>0.08950288408369542</v>
      </c>
    </row>
    <row r="11" spans="1:6" ht="12.75">
      <c r="A11" t="s">
        <v>29</v>
      </c>
      <c r="B11" s="1">
        <v>19766000</v>
      </c>
      <c r="C11">
        <v>0.35</v>
      </c>
      <c r="D11" s="1">
        <v>21273000</v>
      </c>
      <c r="E11">
        <v>0.37</v>
      </c>
      <c r="F11" s="16">
        <f t="shared" si="0"/>
        <v>0.07624203177172924</v>
      </c>
    </row>
    <row r="12" spans="1:6" ht="12.75">
      <c r="A12" t="s">
        <v>30</v>
      </c>
      <c r="B12" s="1">
        <v>3025000</v>
      </c>
      <c r="C12">
        <v>0.05</v>
      </c>
      <c r="D12" s="1">
        <v>3918000</v>
      </c>
      <c r="E12">
        <v>0.07</v>
      </c>
      <c r="F12" s="16">
        <f t="shared" si="0"/>
        <v>0.2952066115702479</v>
      </c>
    </row>
    <row r="13" spans="1:6" ht="12.75">
      <c r="A13" t="s">
        <v>2</v>
      </c>
      <c r="B13" s="1">
        <v>527964268</v>
      </c>
      <c r="C13">
        <v>9.41</v>
      </c>
      <c r="D13" s="1">
        <v>573082801</v>
      </c>
      <c r="E13">
        <v>9.87</v>
      </c>
      <c r="F13" s="16">
        <f t="shared" si="0"/>
        <v>0.08545755032043191</v>
      </c>
    </row>
    <row r="14" spans="1:6" ht="12.75">
      <c r="A14" t="s">
        <v>15</v>
      </c>
      <c r="B14" s="1">
        <v>53041896</v>
      </c>
      <c r="C14">
        <v>0.94</v>
      </c>
      <c r="D14" s="1">
        <v>67563029</v>
      </c>
      <c r="E14">
        <v>1.16</v>
      </c>
      <c r="F14" s="16">
        <f t="shared" si="0"/>
        <v>0.27376723109596235</v>
      </c>
    </row>
    <row r="15" spans="1:6" ht="12.75">
      <c r="A15" t="s">
        <v>11</v>
      </c>
      <c r="B15" s="1">
        <v>54093512</v>
      </c>
      <c r="C15">
        <v>0.96</v>
      </c>
      <c r="D15" s="1">
        <v>105499559</v>
      </c>
      <c r="E15">
        <v>1.82</v>
      </c>
      <c r="F15" s="16">
        <f t="shared" si="0"/>
        <v>0.9503181638492986</v>
      </c>
    </row>
    <row r="16" spans="1:6" ht="12.75">
      <c r="A16" t="s">
        <v>7</v>
      </c>
      <c r="B16" s="1">
        <v>180496973</v>
      </c>
      <c r="C16">
        <v>3.22</v>
      </c>
      <c r="D16" s="1">
        <v>202430444</v>
      </c>
      <c r="E16">
        <v>3.49</v>
      </c>
      <c r="F16" s="16">
        <f t="shared" si="0"/>
        <v>0.12151711264432119</v>
      </c>
    </row>
    <row r="17" spans="1:6" ht="12.75">
      <c r="A17" t="s">
        <v>4</v>
      </c>
      <c r="B17" s="1">
        <v>199873000</v>
      </c>
      <c r="C17">
        <v>3.56</v>
      </c>
      <c r="D17" s="1">
        <v>204146000</v>
      </c>
      <c r="E17">
        <v>3.52</v>
      </c>
      <c r="F17" s="16">
        <f t="shared" si="0"/>
        <v>0.021378575395376062</v>
      </c>
    </row>
    <row r="18" spans="1:6" ht="12.75">
      <c r="A18" t="s">
        <v>22</v>
      </c>
      <c r="B18" s="1">
        <v>32199000</v>
      </c>
      <c r="C18">
        <v>0.57</v>
      </c>
      <c r="D18" s="1">
        <v>45265000</v>
      </c>
      <c r="E18">
        <v>0.78</v>
      </c>
      <c r="F18" s="16">
        <f t="shared" si="0"/>
        <v>0.4057889996583745</v>
      </c>
    </row>
    <row r="19" spans="1:6" ht="12.75">
      <c r="A19" t="s">
        <v>24</v>
      </c>
      <c r="B19" s="1">
        <v>22439000</v>
      </c>
      <c r="C19">
        <v>0.4</v>
      </c>
      <c r="D19" s="1">
        <v>20104000</v>
      </c>
      <c r="E19">
        <v>0.35</v>
      </c>
      <c r="F19" s="16">
        <f t="shared" si="0"/>
        <v>-0.10405989571727796</v>
      </c>
    </row>
    <row r="20" spans="1:6" ht="12.75">
      <c r="A20" t="s">
        <v>6</v>
      </c>
      <c r="B20" s="1">
        <v>170380428</v>
      </c>
      <c r="C20">
        <v>3.04</v>
      </c>
      <c r="D20" s="1">
        <v>249292385</v>
      </c>
      <c r="E20">
        <v>4.29</v>
      </c>
      <c r="F20" s="16">
        <f t="shared" si="0"/>
        <v>0.4631515363959527</v>
      </c>
    </row>
    <row r="21" spans="1:6" ht="12.75">
      <c r="A21" t="s">
        <v>28</v>
      </c>
      <c r="B21" s="1">
        <v>4668036</v>
      </c>
      <c r="C21">
        <v>0.08</v>
      </c>
      <c r="D21" s="1">
        <v>12780931</v>
      </c>
      <c r="E21">
        <v>0.22</v>
      </c>
      <c r="F21" s="16">
        <f t="shared" si="0"/>
        <v>1.7379675306702862</v>
      </c>
    </row>
    <row r="22" spans="1:6" ht="12.75">
      <c r="A22" t="s">
        <v>105</v>
      </c>
      <c r="B22" s="1">
        <v>15838400</v>
      </c>
      <c r="C22">
        <v>0.28</v>
      </c>
      <c r="D22" s="1">
        <v>17258452</v>
      </c>
      <c r="E22">
        <v>0.3</v>
      </c>
      <c r="F22" s="16">
        <f t="shared" si="0"/>
        <v>0.08965880391958783</v>
      </c>
    </row>
    <row r="23" spans="1:6" ht="12.75">
      <c r="A23" t="s">
        <v>9</v>
      </c>
      <c r="B23" s="1">
        <v>94101000</v>
      </c>
      <c r="C23">
        <v>1.68</v>
      </c>
      <c r="D23" s="1">
        <v>110127700</v>
      </c>
      <c r="E23">
        <v>1.9</v>
      </c>
      <c r="F23" s="16">
        <f t="shared" si="0"/>
        <v>0.17031381175545424</v>
      </c>
    </row>
    <row r="24" spans="1:6" ht="12.75">
      <c r="A24" t="s">
        <v>31</v>
      </c>
      <c r="B24" s="1">
        <v>5000</v>
      </c>
      <c r="C24">
        <v>0</v>
      </c>
      <c r="D24" s="1">
        <v>1358</v>
      </c>
      <c r="E24">
        <v>0</v>
      </c>
      <c r="F24" s="16">
        <f t="shared" si="0"/>
        <v>-0.7284</v>
      </c>
    </row>
    <row r="25" spans="1:6" ht="12.75">
      <c r="A25" t="s">
        <v>27</v>
      </c>
      <c r="B25" s="1">
        <v>4816000</v>
      </c>
      <c r="C25">
        <v>0.09</v>
      </c>
      <c r="D25" s="1">
        <v>6051000</v>
      </c>
      <c r="E25">
        <v>0.1</v>
      </c>
      <c r="F25" s="16">
        <f t="shared" si="0"/>
        <v>0.25643687707641194</v>
      </c>
    </row>
    <row r="26" spans="1:6" ht="12.75">
      <c r="A26" t="s">
        <v>12</v>
      </c>
      <c r="B26" s="1">
        <v>76598080</v>
      </c>
      <c r="C26">
        <v>1.36</v>
      </c>
      <c r="D26" s="1">
        <v>66621959</v>
      </c>
      <c r="E26">
        <v>1.15</v>
      </c>
      <c r="F26" s="16">
        <f t="shared" si="0"/>
        <v>-0.13023983107670584</v>
      </c>
    </row>
    <row r="27" spans="1:6" ht="12.75">
      <c r="A27" t="s">
        <v>10</v>
      </c>
      <c r="B27" s="1">
        <v>103974000</v>
      </c>
      <c r="C27">
        <v>1.85</v>
      </c>
      <c r="D27" s="1">
        <v>109167810</v>
      </c>
      <c r="E27">
        <v>1.88</v>
      </c>
      <c r="F27" s="16">
        <f t="shared" si="0"/>
        <v>0.04995296901148364</v>
      </c>
    </row>
    <row r="28" spans="1:6" ht="12.75">
      <c r="A28" t="s">
        <v>14</v>
      </c>
      <c r="B28" s="1">
        <v>57924138</v>
      </c>
      <c r="C28">
        <v>1.03</v>
      </c>
      <c r="D28" s="1">
        <v>44600667</v>
      </c>
      <c r="E28">
        <v>0.77</v>
      </c>
      <c r="F28" s="16">
        <f t="shared" si="0"/>
        <v>-0.23001587006784632</v>
      </c>
    </row>
    <row r="29" spans="1:6" ht="12.75">
      <c r="A29" t="s">
        <v>1</v>
      </c>
      <c r="B29" s="1">
        <v>2380216000</v>
      </c>
      <c r="C29">
        <v>42.41</v>
      </c>
      <c r="D29" s="1">
        <v>2268168000</v>
      </c>
      <c r="E29">
        <v>39.07</v>
      </c>
      <c r="F29" s="16">
        <f t="shared" si="0"/>
        <v>-0.04707471926917557</v>
      </c>
    </row>
    <row r="30" spans="1:6" ht="12.75">
      <c r="A30" t="s">
        <v>23</v>
      </c>
      <c r="B30" s="1">
        <v>17132724</v>
      </c>
      <c r="C30">
        <v>0.31</v>
      </c>
      <c r="D30" s="1">
        <v>19564217</v>
      </c>
      <c r="E30">
        <v>0.34</v>
      </c>
      <c r="F30" s="16">
        <f t="shared" si="0"/>
        <v>0.14192098115862953</v>
      </c>
    </row>
    <row r="31" spans="1:6" ht="12.75">
      <c r="A31" t="s">
        <v>19</v>
      </c>
      <c r="B31" s="1">
        <v>30955845</v>
      </c>
      <c r="C31">
        <v>0.55</v>
      </c>
      <c r="D31" s="1">
        <v>43937710</v>
      </c>
      <c r="E31">
        <v>0.76</v>
      </c>
      <c r="F31" s="16">
        <f t="shared" si="0"/>
        <v>0.4193671663622815</v>
      </c>
    </row>
    <row r="32" spans="1:6" ht="12.75">
      <c r="A32" t="s">
        <v>13</v>
      </c>
      <c r="B32" s="1">
        <v>59575000</v>
      </c>
      <c r="C32">
        <v>1.06</v>
      </c>
      <c r="D32" s="1">
        <v>72271000</v>
      </c>
      <c r="E32">
        <v>1.24</v>
      </c>
      <c r="F32" s="16">
        <f t="shared" si="0"/>
        <v>0.2131095258078053</v>
      </c>
    </row>
    <row r="33" spans="1:6" ht="12.75">
      <c r="A33" t="s">
        <v>26</v>
      </c>
      <c r="B33" s="1">
        <v>9608506</v>
      </c>
      <c r="C33">
        <v>0.17</v>
      </c>
      <c r="D33" s="1">
        <v>16260149</v>
      </c>
      <c r="E33">
        <v>0.28</v>
      </c>
      <c r="F33" s="16">
        <f t="shared" si="0"/>
        <v>0.6922661025553817</v>
      </c>
    </row>
    <row r="34" spans="1:6" ht="12.75">
      <c r="A34" t="s">
        <v>5</v>
      </c>
      <c r="B34" s="1">
        <v>202898750</v>
      </c>
      <c r="C34">
        <v>3.61</v>
      </c>
      <c r="D34" s="1">
        <v>218295078</v>
      </c>
      <c r="E34">
        <v>3.76</v>
      </c>
      <c r="F34" s="16">
        <f t="shared" si="0"/>
        <v>0.07588182775891916</v>
      </c>
    </row>
    <row r="35" spans="1:6" ht="12.75">
      <c r="A35" t="s">
        <v>3</v>
      </c>
      <c r="B35" s="1">
        <v>549924771</v>
      </c>
      <c r="C35">
        <v>9.8</v>
      </c>
      <c r="D35" s="1">
        <v>498561996</v>
      </c>
      <c r="E35">
        <v>8.59</v>
      </c>
      <c r="F35" s="16">
        <f t="shared" si="0"/>
        <v>-0.09339963883896403</v>
      </c>
    </row>
    <row r="36" spans="1:6" s="5" customFormat="1" ht="12.75">
      <c r="A36" s="5" t="s">
        <v>63</v>
      </c>
      <c r="B36" s="6">
        <f>SUM(B2:B35)</f>
        <v>5613040273</v>
      </c>
      <c r="C36" s="6">
        <f>SUM(C2:C35)</f>
        <v>100</v>
      </c>
      <c r="D36" s="6">
        <f>SUM(D2:D35)</f>
        <v>5805463997</v>
      </c>
      <c r="E36" s="6">
        <f>SUM(E2:E35)</f>
        <v>100.01000000000002</v>
      </c>
      <c r="F36" s="21">
        <f t="shared" si="0"/>
        <v>0.03428155057529195</v>
      </c>
    </row>
    <row r="38" spans="2:4" ht="12.75">
      <c r="B38" s="1"/>
      <c r="D38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5.57421875" style="0" customWidth="1"/>
    <col min="2" max="2" width="30.57421875" style="13" customWidth="1"/>
    <col min="3" max="3" width="25.28125" style="0" customWidth="1"/>
    <col min="4" max="4" width="20.00390625" style="4" customWidth="1"/>
    <col min="5" max="5" width="13.8515625" style="0" bestFit="1" customWidth="1"/>
  </cols>
  <sheetData>
    <row r="1" spans="1:4" s="2" customFormat="1" ht="12.75">
      <c r="A1" s="2" t="s">
        <v>62</v>
      </c>
      <c r="B1" s="2" t="s">
        <v>108</v>
      </c>
      <c r="C1" s="2" t="s">
        <v>109</v>
      </c>
      <c r="D1" s="3" t="s">
        <v>88</v>
      </c>
    </row>
    <row r="2" spans="1:4" ht="12.75">
      <c r="A2" t="s">
        <v>83</v>
      </c>
      <c r="B2" s="12">
        <v>4850734541</v>
      </c>
      <c r="C2" s="1">
        <v>4748224405</v>
      </c>
      <c r="D2" s="4">
        <f>(C2-B2)/B2</f>
        <v>-0.021132909899222622</v>
      </c>
    </row>
    <row r="3" spans="1:4" ht="12.75">
      <c r="A3" t="s">
        <v>84</v>
      </c>
      <c r="B3" s="12">
        <v>31483816</v>
      </c>
      <c r="C3" s="1">
        <v>29264368</v>
      </c>
      <c r="D3" s="4">
        <f aca="true" t="shared" si="0" ref="D3:D8">(C3-B3)/B3</f>
        <v>-0.0704948853722179</v>
      </c>
    </row>
    <row r="4" spans="1:4" ht="25.5">
      <c r="A4" s="8" t="s">
        <v>85</v>
      </c>
      <c r="B4" s="12">
        <v>1454640438</v>
      </c>
      <c r="C4" s="1">
        <v>1799639385</v>
      </c>
      <c r="D4" s="4">
        <f t="shared" si="0"/>
        <v>0.23717128851054256</v>
      </c>
    </row>
    <row r="5" spans="1:4" ht="12.75">
      <c r="A5" t="s">
        <v>86</v>
      </c>
      <c r="B5" s="12">
        <v>16940909</v>
      </c>
      <c r="C5" s="1">
        <v>19301269</v>
      </c>
      <c r="D5" s="4">
        <f t="shared" si="0"/>
        <v>0.13932900530898312</v>
      </c>
    </row>
    <row r="6" spans="1:4" ht="12.75">
      <c r="A6" t="s">
        <v>64</v>
      </c>
      <c r="B6" s="12">
        <v>1031623455</v>
      </c>
      <c r="C6" s="1">
        <v>1080123960</v>
      </c>
      <c r="D6" s="4">
        <f t="shared" si="0"/>
        <v>0.047013767247081444</v>
      </c>
    </row>
    <row r="7" spans="1:4" ht="12.75">
      <c r="A7" t="s">
        <v>89</v>
      </c>
      <c r="B7" s="12">
        <v>17950000</v>
      </c>
      <c r="C7" s="1">
        <v>15985000</v>
      </c>
      <c r="D7" s="4">
        <f t="shared" si="0"/>
        <v>-0.1094707520891365</v>
      </c>
    </row>
    <row r="8" spans="1:5" s="5" customFormat="1" ht="12.75">
      <c r="A8" s="5" t="s">
        <v>63</v>
      </c>
      <c r="B8" s="20">
        <f>SUM(B2:B7)</f>
        <v>7403373159</v>
      </c>
      <c r="C8" s="6">
        <f>SUM(C2:C7)</f>
        <v>7692538387</v>
      </c>
      <c r="D8" s="7">
        <f t="shared" si="0"/>
        <v>0.03905857800082288</v>
      </c>
      <c r="E8" s="6"/>
    </row>
    <row r="11" ht="12.75">
      <c r="A11" t="s">
        <v>99</v>
      </c>
    </row>
    <row r="17" ht="12.75">
      <c r="D17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8.28125" style="0" customWidth="1"/>
    <col min="2" max="2" width="24.00390625" style="0" customWidth="1"/>
    <col min="3" max="3" width="23.140625" style="0" customWidth="1"/>
    <col min="4" max="4" width="25.8515625" style="4" customWidth="1"/>
  </cols>
  <sheetData>
    <row r="1" spans="1:4" s="2" customFormat="1" ht="12.75">
      <c r="A1" s="2" t="s">
        <v>62</v>
      </c>
      <c r="B1" s="2" t="s">
        <v>108</v>
      </c>
      <c r="C1" s="2" t="s">
        <v>109</v>
      </c>
      <c r="D1" s="3" t="s">
        <v>88</v>
      </c>
    </row>
    <row r="2" spans="1:4" ht="12.75">
      <c r="A2" s="8" t="s">
        <v>64</v>
      </c>
      <c r="B2" s="1">
        <v>276274037</v>
      </c>
      <c r="C2" s="1">
        <v>277983559</v>
      </c>
      <c r="D2" s="4">
        <f>(C2-B2)/B2</f>
        <v>0.006187776522771845</v>
      </c>
    </row>
    <row r="3" spans="1:4" ht="12.75">
      <c r="A3" s="8" t="s">
        <v>65</v>
      </c>
      <c r="B3" s="1">
        <v>82133614</v>
      </c>
      <c r="C3" s="1">
        <v>75968304</v>
      </c>
      <c r="D3" s="4">
        <f aca="true" t="shared" si="0" ref="D3:D21">(C3-B3)/B3</f>
        <v>-0.0750643944633923</v>
      </c>
    </row>
    <row r="4" spans="1:4" ht="12.75">
      <c r="A4" s="8" t="s">
        <v>66</v>
      </c>
      <c r="B4" s="1">
        <v>1212308341</v>
      </c>
      <c r="C4" s="1">
        <v>1214957142</v>
      </c>
      <c r="D4" s="4">
        <f t="shared" si="0"/>
        <v>0.0021849235136129448</v>
      </c>
    </row>
    <row r="5" spans="1:4" ht="12.75">
      <c r="A5" s="8" t="s">
        <v>67</v>
      </c>
      <c r="B5" s="1">
        <v>5121173</v>
      </c>
      <c r="C5" s="1">
        <v>4072473</v>
      </c>
      <c r="D5" s="4">
        <f t="shared" si="0"/>
        <v>-0.2047773039497006</v>
      </c>
    </row>
    <row r="6" spans="1:4" ht="12.75">
      <c r="A6" s="8" t="s">
        <v>68</v>
      </c>
      <c r="B6" s="1">
        <v>4042246</v>
      </c>
      <c r="C6" s="1">
        <v>6455921</v>
      </c>
      <c r="D6" s="4">
        <f t="shared" si="0"/>
        <v>0.5971123479372606</v>
      </c>
    </row>
    <row r="7" spans="1:4" ht="12.75">
      <c r="A7" s="8" t="s">
        <v>69</v>
      </c>
      <c r="B7" s="1">
        <v>56158204</v>
      </c>
      <c r="C7" s="1">
        <v>46190488</v>
      </c>
      <c r="D7" s="4">
        <f t="shared" si="0"/>
        <v>-0.17749349676496065</v>
      </c>
    </row>
    <row r="8" spans="1:4" ht="12.75">
      <c r="A8" s="8" t="s">
        <v>70</v>
      </c>
      <c r="B8" s="1">
        <v>33684570</v>
      </c>
      <c r="C8" s="1">
        <v>28736959</v>
      </c>
      <c r="D8" s="4">
        <f t="shared" si="0"/>
        <v>-0.1468806340707333</v>
      </c>
    </row>
    <row r="9" spans="1:4" ht="12.75">
      <c r="A9" s="8" t="s">
        <v>71</v>
      </c>
      <c r="B9" s="1">
        <v>858274029</v>
      </c>
      <c r="C9" s="1">
        <v>894289770</v>
      </c>
      <c r="D9" s="4">
        <f t="shared" si="0"/>
        <v>0.041962985926491315</v>
      </c>
    </row>
    <row r="10" spans="1:4" ht="12.75">
      <c r="A10" s="8" t="s">
        <v>72</v>
      </c>
      <c r="B10" s="1">
        <v>365962618</v>
      </c>
      <c r="C10" s="1">
        <v>389376317</v>
      </c>
      <c r="D10" s="4">
        <f t="shared" si="0"/>
        <v>0.06397838972722618</v>
      </c>
    </row>
    <row r="11" spans="1:4" ht="38.25">
      <c r="A11" s="8" t="s">
        <v>73</v>
      </c>
      <c r="B11" s="1">
        <v>1774895253</v>
      </c>
      <c r="C11" s="1">
        <v>1749229960</v>
      </c>
      <c r="D11" s="4">
        <f t="shared" si="0"/>
        <v>-0.01446017332945112</v>
      </c>
    </row>
    <row r="12" spans="1:4" ht="38.25">
      <c r="A12" s="8" t="s">
        <v>74</v>
      </c>
      <c r="B12" s="1">
        <v>6256086</v>
      </c>
      <c r="C12" s="1">
        <v>6553253</v>
      </c>
      <c r="D12" s="4">
        <f t="shared" si="0"/>
        <v>0.04750046594628015</v>
      </c>
    </row>
    <row r="13" spans="1:4" ht="25.5">
      <c r="A13" s="8" t="s">
        <v>75</v>
      </c>
      <c r="B13" s="1">
        <v>22587596</v>
      </c>
      <c r="C13" s="1">
        <v>16132417</v>
      </c>
      <c r="D13" s="4">
        <f t="shared" si="0"/>
        <v>-0.2857842419352639</v>
      </c>
    </row>
    <row r="14" spans="1:4" ht="25.5">
      <c r="A14" s="8" t="s">
        <v>76</v>
      </c>
      <c r="B14" s="1">
        <v>395561606</v>
      </c>
      <c r="C14" s="1">
        <v>448362147</v>
      </c>
      <c r="D14" s="4">
        <f t="shared" si="0"/>
        <v>0.1334824720071543</v>
      </c>
    </row>
    <row r="15" spans="1:4" ht="12.75">
      <c r="A15" s="8" t="s">
        <v>78</v>
      </c>
      <c r="B15" s="1">
        <v>114032516</v>
      </c>
      <c r="C15" s="1">
        <v>119117229</v>
      </c>
      <c r="D15" s="4">
        <f t="shared" si="0"/>
        <v>0.04459002728660306</v>
      </c>
    </row>
    <row r="16" spans="1:4" ht="12.75">
      <c r="A16" s="8" t="s">
        <v>77</v>
      </c>
      <c r="B16" s="1">
        <v>57976983</v>
      </c>
      <c r="C16" s="1">
        <v>67334661</v>
      </c>
      <c r="D16" s="4">
        <f t="shared" si="0"/>
        <v>0.16140332793791634</v>
      </c>
    </row>
    <row r="17" spans="1:4" ht="12.75">
      <c r="A17" s="8" t="s">
        <v>79</v>
      </c>
      <c r="B17" s="1">
        <v>144771137</v>
      </c>
      <c r="C17" s="1">
        <v>200966549</v>
      </c>
      <c r="D17" s="4">
        <f t="shared" si="0"/>
        <v>0.38816723529635605</v>
      </c>
    </row>
    <row r="18" spans="1:4" ht="12.75">
      <c r="A18" s="8" t="s">
        <v>80</v>
      </c>
      <c r="B18" s="1">
        <v>18073330</v>
      </c>
      <c r="C18" s="1">
        <v>41127301</v>
      </c>
      <c r="D18" s="4">
        <f t="shared" si="0"/>
        <v>1.27557959711907</v>
      </c>
    </row>
    <row r="19" spans="1:4" ht="12.75">
      <c r="A19" s="8" t="s">
        <v>81</v>
      </c>
      <c r="B19" s="1">
        <v>63481686</v>
      </c>
      <c r="C19" s="1">
        <v>79660502</v>
      </c>
      <c r="D19" s="4">
        <f t="shared" si="0"/>
        <v>0.2548580073944476</v>
      </c>
    </row>
    <row r="20" spans="1:4" ht="12.75">
      <c r="A20" s="8" t="s">
        <v>82</v>
      </c>
      <c r="B20" s="1">
        <v>121445248</v>
      </c>
      <c r="C20" s="1">
        <v>138949045</v>
      </c>
      <c r="D20" s="4">
        <f t="shared" si="0"/>
        <v>0.14412912228562455</v>
      </c>
    </row>
    <row r="21" spans="1:4" s="5" customFormat="1" ht="12.75">
      <c r="A21" s="10" t="s">
        <v>63</v>
      </c>
      <c r="B21" s="6">
        <v>5613040275</v>
      </c>
      <c r="C21" s="6">
        <v>5805463997</v>
      </c>
      <c r="D21" s="7">
        <f t="shared" si="0"/>
        <v>0.034281550206763836</v>
      </c>
    </row>
    <row r="24" ht="12.75">
      <c r="A24" t="s">
        <v>101</v>
      </c>
    </row>
    <row r="27" ht="12.75">
      <c r="D27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8.8515625" style="0" customWidth="1"/>
    <col min="2" max="2" width="41.421875" style="0" customWidth="1"/>
    <col min="3" max="3" width="46.7109375" style="0" customWidth="1"/>
    <col min="4" max="4" width="21.140625" style="4" customWidth="1"/>
  </cols>
  <sheetData>
    <row r="1" spans="1:4" s="2" customFormat="1" ht="12.75">
      <c r="A1" s="2" t="s">
        <v>62</v>
      </c>
      <c r="B1" s="2" t="s">
        <v>106</v>
      </c>
      <c r="C1" s="2" t="s">
        <v>110</v>
      </c>
      <c r="D1" s="3" t="s">
        <v>88</v>
      </c>
    </row>
    <row r="2" spans="1:4" ht="12.75">
      <c r="A2" t="s">
        <v>83</v>
      </c>
      <c r="B2" s="1">
        <v>4857376865</v>
      </c>
      <c r="C2" s="1">
        <v>5521479280</v>
      </c>
      <c r="D2" s="4">
        <f>(C2-B2)/B2</f>
        <v>0.13672038086754465</v>
      </c>
    </row>
    <row r="3" spans="1:4" ht="12.75">
      <c r="A3" t="s">
        <v>84</v>
      </c>
      <c r="B3" s="1">
        <v>43100804</v>
      </c>
      <c r="C3" s="1">
        <v>38400300</v>
      </c>
      <c r="D3" s="4">
        <f aca="true" t="shared" si="0" ref="D3:D8">(C3-B3)/B3</f>
        <v>-0.10905838322644747</v>
      </c>
    </row>
    <row r="4" spans="1:4" ht="25.5">
      <c r="A4" s="8" t="s">
        <v>85</v>
      </c>
      <c r="B4" s="1">
        <v>1329530801</v>
      </c>
      <c r="C4" s="1">
        <v>1049116911</v>
      </c>
      <c r="D4" s="4">
        <f t="shared" si="0"/>
        <v>-0.2109119170380168</v>
      </c>
    </row>
    <row r="5" spans="1:4" ht="12.75">
      <c r="A5" t="s">
        <v>86</v>
      </c>
      <c r="B5" s="1">
        <v>14248081</v>
      </c>
      <c r="C5" s="1">
        <v>15084498</v>
      </c>
      <c r="D5" s="4">
        <f t="shared" si="0"/>
        <v>0.058703835274378356</v>
      </c>
    </row>
    <row r="6" spans="1:4" ht="12.75">
      <c r="A6" t="s">
        <v>64</v>
      </c>
      <c r="B6" s="1">
        <v>316370088</v>
      </c>
      <c r="C6" s="1">
        <v>359793427</v>
      </c>
      <c r="D6" s="4">
        <f t="shared" si="0"/>
        <v>0.13725488169412528</v>
      </c>
    </row>
    <row r="7" spans="1:4" ht="12.75">
      <c r="A7" t="s">
        <v>89</v>
      </c>
      <c r="B7" s="1">
        <v>7222000</v>
      </c>
      <c r="C7" s="1">
        <v>5320000</v>
      </c>
      <c r="D7" s="4">
        <f t="shared" si="0"/>
        <v>-0.26336194959844916</v>
      </c>
    </row>
    <row r="8" spans="1:4" s="5" customFormat="1" ht="12.75">
      <c r="A8" s="5" t="s">
        <v>63</v>
      </c>
      <c r="B8" s="6">
        <f>SUM(B2:B7)</f>
        <v>6567848639</v>
      </c>
      <c r="C8" s="6">
        <v>6989194417</v>
      </c>
      <c r="D8" s="7">
        <f t="shared" si="0"/>
        <v>0.06415278444421532</v>
      </c>
    </row>
    <row r="11" ht="12.75">
      <c r="A11" t="s">
        <v>99</v>
      </c>
    </row>
    <row r="15" ht="12.75">
      <c r="D15" s="17"/>
    </row>
    <row r="16" spans="2:5" ht="12.75">
      <c r="B16" s="1"/>
      <c r="D16" s="17"/>
      <c r="E16" s="11"/>
    </row>
    <row r="17" spans="2:5" ht="12.75">
      <c r="B17" s="1"/>
      <c r="C17" s="1"/>
      <c r="D17" s="17"/>
      <c r="E17" s="11"/>
    </row>
    <row r="18" spans="2:5" ht="12.75">
      <c r="B18" s="1"/>
      <c r="D18" s="17"/>
      <c r="E18" s="11"/>
    </row>
    <row r="19" spans="2:5" ht="12.75">
      <c r="B19" s="1"/>
      <c r="D19" s="17"/>
      <c r="E19" s="11"/>
    </row>
    <row r="20" spans="2:5" ht="12.75">
      <c r="B20" s="1"/>
      <c r="D20" s="17"/>
      <c r="E20" s="11"/>
    </row>
    <row r="21" spans="2:5" ht="12.75">
      <c r="B21" s="1"/>
      <c r="D21" s="17"/>
      <c r="E21" s="11"/>
    </row>
    <row r="22" spans="2:5" ht="12.75">
      <c r="B22" s="1"/>
      <c r="D22" s="17"/>
      <c r="E22" s="1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6.8515625" style="8" customWidth="1"/>
    <col min="2" max="2" width="27.00390625" style="0" customWidth="1"/>
    <col min="3" max="3" width="33.421875" style="0" customWidth="1"/>
    <col min="4" max="4" width="21.7109375" style="4" customWidth="1"/>
  </cols>
  <sheetData>
    <row r="1" spans="1:4" s="2" customFormat="1" ht="12.75">
      <c r="A1" s="9" t="s">
        <v>62</v>
      </c>
      <c r="B1" s="2" t="s">
        <v>107</v>
      </c>
      <c r="C1" s="2" t="s">
        <v>111</v>
      </c>
      <c r="D1" s="3" t="s">
        <v>88</v>
      </c>
    </row>
    <row r="2" spans="1:4" ht="12.75">
      <c r="A2" s="8" t="s">
        <v>64</v>
      </c>
      <c r="B2" s="1">
        <v>57923417</v>
      </c>
      <c r="C2" s="1">
        <v>63138502</v>
      </c>
      <c r="D2" s="4">
        <f>(C2-B2)/B2</f>
        <v>0.09003413938787486</v>
      </c>
    </row>
    <row r="3" spans="1:4" ht="12.75">
      <c r="A3" s="8" t="s">
        <v>65</v>
      </c>
      <c r="B3" s="1">
        <v>25806117</v>
      </c>
      <c r="C3" s="1">
        <v>31141200</v>
      </c>
      <c r="D3" s="4">
        <f aca="true" t="shared" si="0" ref="D3:D21">(C3-B3)/B3</f>
        <v>0.2067371468555304</v>
      </c>
    </row>
    <row r="4" spans="1:4" ht="12.75">
      <c r="A4" s="8" t="s">
        <v>66</v>
      </c>
      <c r="B4" s="1">
        <v>945998791</v>
      </c>
      <c r="C4" s="1">
        <v>1035661060</v>
      </c>
      <c r="D4" s="4">
        <f t="shared" si="0"/>
        <v>0.09478053233579661</v>
      </c>
    </row>
    <row r="5" spans="1:4" ht="12.75">
      <c r="A5" s="8" t="s">
        <v>67</v>
      </c>
      <c r="B5" s="1">
        <v>1352374</v>
      </c>
      <c r="C5" s="1">
        <v>1681366</v>
      </c>
      <c r="D5" s="4">
        <f t="shared" si="0"/>
        <v>0.24326998300765912</v>
      </c>
    </row>
    <row r="6" spans="1:4" ht="12.75">
      <c r="A6" s="8" t="s">
        <v>68</v>
      </c>
      <c r="B6" s="1">
        <v>2968677</v>
      </c>
      <c r="C6" s="1">
        <v>2969458</v>
      </c>
      <c r="D6" s="4">
        <f t="shared" si="0"/>
        <v>0.0002630801532130306</v>
      </c>
    </row>
    <row r="7" spans="1:4" ht="12.75">
      <c r="A7" s="8" t="s">
        <v>69</v>
      </c>
      <c r="B7" s="1">
        <v>39820420</v>
      </c>
      <c r="C7" s="1">
        <v>35772630</v>
      </c>
      <c r="D7" s="4">
        <f t="shared" si="0"/>
        <v>-0.10165111267033346</v>
      </c>
    </row>
    <row r="8" spans="1:4" ht="12.75">
      <c r="A8" s="8" t="s">
        <v>70</v>
      </c>
      <c r="B8" s="1">
        <v>11669299</v>
      </c>
      <c r="C8" s="1">
        <v>8147779</v>
      </c>
      <c r="D8" s="4">
        <f t="shared" si="0"/>
        <v>-0.3017764820320398</v>
      </c>
    </row>
    <row r="9" spans="1:4" ht="12.75">
      <c r="A9" s="8" t="s">
        <v>71</v>
      </c>
      <c r="B9" s="1">
        <v>247716638</v>
      </c>
      <c r="C9" s="1">
        <v>381689748</v>
      </c>
      <c r="D9" s="4">
        <f t="shared" si="0"/>
        <v>0.5408321018792448</v>
      </c>
    </row>
    <row r="10" spans="1:4" ht="12.75">
      <c r="A10" s="8" t="s">
        <v>72</v>
      </c>
      <c r="B10" s="1">
        <v>95989490</v>
      </c>
      <c r="C10" s="1">
        <v>114452565</v>
      </c>
      <c r="D10" s="4">
        <f t="shared" si="0"/>
        <v>0.19234475566022904</v>
      </c>
    </row>
    <row r="11" spans="1:4" ht="38.25">
      <c r="A11" s="8" t="s">
        <v>73</v>
      </c>
      <c r="B11" s="1">
        <v>1231678317</v>
      </c>
      <c r="C11" s="1">
        <v>1355808986</v>
      </c>
      <c r="D11" s="4">
        <f t="shared" si="0"/>
        <v>0.10078172789657058</v>
      </c>
    </row>
    <row r="12" spans="1:4" ht="38.25">
      <c r="A12" s="8" t="s">
        <v>74</v>
      </c>
      <c r="B12" s="1">
        <v>151591</v>
      </c>
      <c r="C12" s="1">
        <v>3231779</v>
      </c>
      <c r="D12" s="4">
        <f t="shared" si="0"/>
        <v>20.319069074021545</v>
      </c>
    </row>
    <row r="13" spans="1:4" ht="25.5">
      <c r="A13" s="8" t="s">
        <v>75</v>
      </c>
      <c r="B13" s="1">
        <v>3091734</v>
      </c>
      <c r="C13" s="1">
        <v>933432</v>
      </c>
      <c r="D13" s="4">
        <f t="shared" si="0"/>
        <v>-0.6980878691375131</v>
      </c>
    </row>
    <row r="14" spans="1:4" ht="25.5">
      <c r="A14" s="8" t="s">
        <v>76</v>
      </c>
      <c r="B14" s="1">
        <v>154690026</v>
      </c>
      <c r="C14" s="1">
        <v>129860754</v>
      </c>
      <c r="D14" s="4">
        <f t="shared" si="0"/>
        <v>-0.16050984437742613</v>
      </c>
    </row>
    <row r="15" spans="1:4" ht="12.75">
      <c r="A15" s="8" t="s">
        <v>78</v>
      </c>
      <c r="B15" s="1">
        <v>31728549</v>
      </c>
      <c r="C15" s="1">
        <v>87967877</v>
      </c>
      <c r="D15" s="4">
        <f t="shared" si="0"/>
        <v>1.7725149675139573</v>
      </c>
    </row>
    <row r="16" spans="1:4" ht="12.75">
      <c r="A16" s="8" t="s">
        <v>77</v>
      </c>
      <c r="B16" s="1">
        <v>6167484</v>
      </c>
      <c r="C16" s="1">
        <v>21476973</v>
      </c>
      <c r="D16" s="4">
        <f t="shared" si="0"/>
        <v>2.4822908336689644</v>
      </c>
    </row>
    <row r="17" spans="1:4" ht="12.75">
      <c r="A17" s="8" t="s">
        <v>79</v>
      </c>
      <c r="B17" s="1">
        <v>15293596</v>
      </c>
      <c r="C17" s="1">
        <v>17675860</v>
      </c>
      <c r="D17" s="4">
        <f t="shared" si="0"/>
        <v>0.1557687282964713</v>
      </c>
    </row>
    <row r="18" spans="1:4" ht="12.75">
      <c r="A18" s="8" t="s">
        <v>80</v>
      </c>
      <c r="B18" s="1">
        <v>1249866</v>
      </c>
      <c r="C18" s="1">
        <v>2022116</v>
      </c>
      <c r="D18" s="4">
        <f t="shared" si="0"/>
        <v>0.61786623526042</v>
      </c>
    </row>
    <row r="19" spans="1:4" ht="12.75">
      <c r="A19" s="8" t="s">
        <v>81</v>
      </c>
      <c r="B19" s="1">
        <v>22811439</v>
      </c>
      <c r="C19" s="1">
        <v>38170032</v>
      </c>
      <c r="D19" s="4">
        <f t="shared" si="0"/>
        <v>0.6732847059758045</v>
      </c>
    </row>
    <row r="20" spans="1:4" ht="12.75">
      <c r="A20" s="8" t="s">
        <v>82</v>
      </c>
      <c r="B20" s="1">
        <v>40243133</v>
      </c>
      <c r="C20" s="1">
        <v>48562597</v>
      </c>
      <c r="D20" s="4">
        <f t="shared" si="0"/>
        <v>0.20673002770435392</v>
      </c>
    </row>
    <row r="21" spans="1:4" s="5" customFormat="1" ht="12.75">
      <c r="A21" s="10" t="s">
        <v>63</v>
      </c>
      <c r="B21" s="6">
        <v>2936350959</v>
      </c>
      <c r="C21" s="6">
        <v>3380364714</v>
      </c>
      <c r="D21" s="7">
        <f t="shared" si="0"/>
        <v>0.15121276754710983</v>
      </c>
    </row>
    <row r="24" ht="12.75">
      <c r="A24" t="s">
        <v>101</v>
      </c>
    </row>
    <row r="27" ht="12.75">
      <c r="D27" s="17"/>
    </row>
    <row r="28" spans="2:4" ht="12.75">
      <c r="B28" s="1"/>
      <c r="D28" s="1"/>
    </row>
    <row r="29" spans="2:4" ht="12.75">
      <c r="B29" s="1"/>
      <c r="D29" s="1"/>
    </row>
    <row r="30" spans="2:4" ht="12.75">
      <c r="B30" s="1"/>
      <c r="D30" s="1"/>
    </row>
    <row r="31" spans="2:4" ht="12.75">
      <c r="B31" s="1"/>
      <c r="D31" s="1"/>
    </row>
    <row r="32" spans="2:4" ht="12.75">
      <c r="B32" s="1"/>
      <c r="D32" s="1"/>
    </row>
    <row r="33" spans="2:4" ht="12.75">
      <c r="B33" s="1"/>
      <c r="D33" s="1"/>
    </row>
    <row r="34" spans="2:4" ht="12.75"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4" ht="12.75">
      <c r="B38" s="1"/>
      <c r="D38" s="1"/>
    </row>
    <row r="39" spans="2:4" ht="12.75">
      <c r="B39" s="1"/>
      <c r="D39" s="1"/>
    </row>
    <row r="40" spans="2:4" ht="12.75">
      <c r="B40" s="1"/>
      <c r="D40" s="1"/>
    </row>
    <row r="41" spans="2:4" ht="12.75">
      <c r="B41" s="1"/>
      <c r="D41" s="1"/>
    </row>
    <row r="42" spans="2:4" ht="12.75">
      <c r="B42" s="1"/>
      <c r="D42" s="1"/>
    </row>
    <row r="43" spans="2:4" ht="12.75">
      <c r="B43" s="1"/>
      <c r="D43" s="1"/>
    </row>
    <row r="44" spans="2:4" ht="12.75">
      <c r="B44" s="1"/>
      <c r="D44" s="1"/>
    </row>
    <row r="45" spans="2:4" ht="12.75">
      <c r="B45" s="1"/>
      <c r="D45" s="1"/>
    </row>
    <row r="46" spans="2:4" ht="12.75">
      <c r="B46" s="1"/>
      <c r="D46" s="1"/>
    </row>
    <row r="47" spans="2:4" ht="12.75">
      <c r="B47" s="1"/>
      <c r="D47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4.421875" style="0" customWidth="1"/>
    <col min="2" max="2" width="23.8515625" style="1" customWidth="1"/>
    <col min="3" max="3" width="26.421875" style="1" customWidth="1"/>
    <col min="4" max="4" width="21.8515625" style="4" customWidth="1"/>
    <col min="7" max="7" width="12.7109375" style="0" bestFit="1" customWidth="1"/>
    <col min="8" max="8" width="11.00390625" style="0" bestFit="1" customWidth="1"/>
    <col min="9" max="9" width="12.7109375" style="0" bestFit="1" customWidth="1"/>
  </cols>
  <sheetData>
    <row r="1" spans="1:4" s="2" customFormat="1" ht="12.75">
      <c r="A1" s="2" t="s">
        <v>61</v>
      </c>
      <c r="B1" s="14" t="s">
        <v>108</v>
      </c>
      <c r="C1" s="14" t="s">
        <v>109</v>
      </c>
      <c r="D1" s="3" t="s">
        <v>88</v>
      </c>
    </row>
    <row r="2" spans="1:9" ht="12.75">
      <c r="A2" t="s">
        <v>90</v>
      </c>
      <c r="B2" s="1">
        <v>1257403902</v>
      </c>
      <c r="C2" s="1">
        <v>1341867665</v>
      </c>
      <c r="D2" s="4">
        <f>(C2-B2)/C2</f>
        <v>0.06294492758345138</v>
      </c>
      <c r="G2" s="1"/>
      <c r="I2" s="1"/>
    </row>
    <row r="3" spans="1:9" ht="12.75">
      <c r="A3" t="s">
        <v>96</v>
      </c>
      <c r="B3" s="1">
        <v>1284963726</v>
      </c>
      <c r="C3" s="1">
        <v>1052556637</v>
      </c>
      <c r="D3" s="4">
        <f>(C3-B3)/C3</f>
        <v>-0.22080245454763114</v>
      </c>
      <c r="G3" s="1"/>
      <c r="H3" s="1"/>
      <c r="I3" s="1"/>
    </row>
    <row r="4" spans="1:10" ht="12.75">
      <c r="A4" t="s">
        <v>92</v>
      </c>
      <c r="B4" s="19">
        <v>1238360108</v>
      </c>
      <c r="C4" s="19">
        <v>1209979048</v>
      </c>
      <c r="D4" s="4">
        <f>(C4-B4)/C4</f>
        <v>-0.023455827641736156</v>
      </c>
      <c r="F4" s="18"/>
      <c r="G4" s="19"/>
      <c r="H4" s="18"/>
      <c r="I4" s="19"/>
      <c r="J4" s="18"/>
    </row>
    <row r="5" spans="1:9" ht="12.75">
      <c r="A5" t="s">
        <v>94</v>
      </c>
      <c r="B5" s="1">
        <v>994859700</v>
      </c>
      <c r="C5" s="1">
        <v>978350256</v>
      </c>
      <c r="D5" s="4">
        <f>(C5-B5)/C5</f>
        <v>-0.016874778637559838</v>
      </c>
      <c r="G5" s="1"/>
      <c r="I5" s="1"/>
    </row>
    <row r="10" spans="1:9" ht="12.75">
      <c r="A10" t="s">
        <v>91</v>
      </c>
      <c r="B10" s="1">
        <v>1278456958</v>
      </c>
      <c r="C10" s="1">
        <v>1407828716</v>
      </c>
      <c r="D10" s="4">
        <f>(C10-B10)/C10</f>
        <v>0.0918945298740447</v>
      </c>
      <c r="G10" s="1"/>
      <c r="I10" s="1"/>
    </row>
    <row r="11" spans="1:9" ht="12.75">
      <c r="A11" t="s">
        <v>97</v>
      </c>
      <c r="B11" s="1">
        <v>223517735</v>
      </c>
      <c r="C11" s="1">
        <v>-336872874</v>
      </c>
      <c r="D11" s="22" t="s">
        <v>98</v>
      </c>
      <c r="G11" s="1"/>
      <c r="I11" s="1"/>
    </row>
    <row r="12" spans="1:9" ht="12.75">
      <c r="A12" t="s">
        <v>93</v>
      </c>
      <c r="B12" s="1">
        <v>637546352</v>
      </c>
      <c r="C12" s="1">
        <v>3003142</v>
      </c>
      <c r="D12" s="4">
        <f>(C12-B12)/B12</f>
        <v>-0.9952895315131535</v>
      </c>
      <c r="G12" s="1"/>
      <c r="I12" s="1"/>
    </row>
    <row r="13" spans="1:9" ht="12.75">
      <c r="A13" t="s">
        <v>95</v>
      </c>
      <c r="B13" s="1">
        <v>502023383</v>
      </c>
      <c r="C13" s="1">
        <v>-30127797</v>
      </c>
      <c r="D13" s="22" t="s">
        <v>98</v>
      </c>
      <c r="G13" s="1"/>
      <c r="I13" s="1"/>
    </row>
    <row r="16" ht="12.75">
      <c r="A16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dcterms:created xsi:type="dcterms:W3CDTF">2010-03-12T15:49:31Z</dcterms:created>
  <dcterms:modified xsi:type="dcterms:W3CDTF">2010-06-17T07:30:19Z</dcterms:modified>
  <cp:category/>
  <cp:version/>
  <cp:contentType/>
  <cp:contentStatus/>
</cp:coreProperties>
</file>