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6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Liczba polis Dział I" sheetId="5" r:id="rId5"/>
    <sheet name="Liczba polis Dział II" sheetId="6" r:id="rId6"/>
    <sheet name="Zyski,wyniki i koszty" sheetId="7" r:id="rId7"/>
    <sheet name="Arkusz2" sheetId="8" state="hidden" r:id="rId8"/>
  </sheets>
  <definedNames/>
  <calcPr fullCalcOnLoad="1"/>
</workbook>
</file>

<file path=xl/sharedStrings.xml><?xml version="1.0" encoding="utf-8"?>
<sst xmlns="http://schemas.openxmlformats.org/spreadsheetml/2006/main" count="128" uniqueCount="45">
  <si>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</si>
  <si>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</si>
  <si>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</si>
  <si>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</si>
  <si>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</si>
  <si>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</si>
  <si>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</si>
  <si>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</si>
  <si>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</si>
  <si>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</si>
  <si>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</si>
  <si>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</si>
  <si>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</si>
  <si>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</si>
  <si>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</si>
  <si>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</si>
  <si>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</si>
  <si>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</si>
  <si>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</si>
  <si>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</si>
  <si>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</si>
  <si>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>w tym obowiązkowe budynków
w gospodarstwach rolnych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</si>
  <si>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</si>
  <si>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</si>
  <si>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</si>
  <si>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</si>
  <si>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obowiązkowe OC rolników</t>
  </si>
  <si>
    <t>pozostałe obowiązkowe</t>
  </si>
  <si>
    <t>kredytu</t>
  </si>
  <si>
    <t>gwarancji</t>
  </si>
  <si>
    <t>różnych ryzyk finansowych</t>
  </si>
  <si>
    <t>świadczenia pomocy</t>
  </si>
  <si>
    <t>w tym obowiązkowe OC 
posiadaczy pojazdów mechanicznych</t>
  </si>
  <si>
    <t>w tym obowiązkowe OC rolników</t>
  </si>
  <si>
    <t>w tym pozostałe obowiązkowe</t>
  </si>
  <si>
    <t>reasekuracja czynna</t>
  </si>
  <si>
    <t>na życie</t>
  </si>
  <si>
    <t>posagowe</t>
  </si>
  <si>
    <t>związane z ubezpieczeniowym funduszem kapitałowym</t>
  </si>
  <si>
    <t>rentowe</t>
  </si>
  <si>
    <t>wypadkowe</t>
  </si>
  <si>
    <t>II kw. 2011 (tys. zł)</t>
  </si>
  <si>
    <t>II kw. 2012 (tys. zł)</t>
  </si>
  <si>
    <t>II kw. 2011 (szt.)</t>
  </si>
  <si>
    <t>II kw. 2012 (szt.)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</si>
</sst>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0" xfId="0" applyNumberFormat="1" applyFont="1" applyFill="1" applyAlignment="1">
      <alignment wrapText="1"/>
    </xf>
    <xf numFmtId="3" fontId="0" fillId="33" borderId="0" xfId="0" applyNumberFormat="1" applyFont="1" applyFill="1" applyAlignment="1">
      <alignment/>
    </xf>
    <xf numFmtId="10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left" wrapText="1" indent="5"/>
    </xf>
    <xf numFmtId="3" fontId="0" fillId="33" borderId="0" xfId="0" applyNumberFormat="1" applyFont="1" applyFill="1" applyAlignment="1">
      <alignment horizontal="left" indent="5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10" fontId="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5.57421875" style="0" customWidth="1"/>
    <col min="2" max="3" width="25.2812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41</v>
      </c>
      <c r="C1" s="2" t="s">
        <v>42</v>
      </c>
      <c r="D1" s="3" t="s">
        <v>11</v>
      </c>
    </row>
    <row r="2" spans="1:9" ht="12.75">
      <c r="A2" t="s">
        <v>36</v>
      </c>
      <c r="B2" s="1">
        <v>9230925</v>
      </c>
      <c r="C2" s="1">
        <v>11186883</v>
      </c>
      <c r="D2" s="30">
        <f aca="true" t="shared" si="0" ref="D2:D8">(C2-B2)/B2</f>
        <v>0.21189187432462078</v>
      </c>
      <c r="F2" s="1"/>
      <c r="G2" s="1"/>
      <c r="H2" s="1"/>
      <c r="I2" s="1"/>
    </row>
    <row r="3" spans="1:9" ht="12.75">
      <c r="A3" t="s">
        <v>37</v>
      </c>
      <c r="B3" s="1">
        <v>56871</v>
      </c>
      <c r="C3" s="1">
        <v>57709</v>
      </c>
      <c r="D3" s="30">
        <f t="shared" si="0"/>
        <v>0.014735102248949377</v>
      </c>
      <c r="F3" s="1"/>
      <c r="G3" s="1"/>
      <c r="H3" s="1"/>
      <c r="I3" s="1"/>
    </row>
    <row r="4" spans="1:9" ht="25.5">
      <c r="A4" s="8" t="s">
        <v>38</v>
      </c>
      <c r="B4" s="1">
        <v>5227496</v>
      </c>
      <c r="C4" s="1">
        <v>6015312</v>
      </c>
      <c r="D4" s="30">
        <f t="shared" si="0"/>
        <v>0.15070618896695473</v>
      </c>
      <c r="F4" s="1"/>
      <c r="G4" s="1"/>
      <c r="H4" s="1"/>
      <c r="I4" s="1"/>
    </row>
    <row r="5" spans="1:9" ht="12.75">
      <c r="A5" t="s">
        <v>39</v>
      </c>
      <c r="B5" s="1">
        <v>51354</v>
      </c>
      <c r="C5" s="1">
        <v>48262</v>
      </c>
      <c r="D5" s="30">
        <f t="shared" si="0"/>
        <v>-0.060209526034972934</v>
      </c>
      <c r="F5" s="1"/>
      <c r="G5" s="1"/>
      <c r="H5" s="1"/>
      <c r="I5" s="1"/>
    </row>
    <row r="6" spans="1:9" ht="12.75">
      <c r="A6" t="s">
        <v>40</v>
      </c>
      <c r="B6" s="1">
        <v>2158548</v>
      </c>
      <c r="C6" s="1">
        <v>2314952</v>
      </c>
      <c r="D6" s="30">
        <f t="shared" si="0"/>
        <v>0.07245796711493097</v>
      </c>
      <c r="F6" s="1"/>
      <c r="G6" s="1"/>
      <c r="H6" s="1"/>
      <c r="I6" s="1"/>
    </row>
    <row r="7" spans="1:9" ht="12.75">
      <c r="A7" t="s">
        <v>35</v>
      </c>
      <c r="B7" s="1">
        <v>12738</v>
      </c>
      <c r="C7" s="1">
        <v>14106</v>
      </c>
      <c r="D7" s="30">
        <f t="shared" si="0"/>
        <v>0.10739519547809703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16737932</v>
      </c>
      <c r="C8" s="6">
        <f>SUM(C2:C7)</f>
        <v>19637224</v>
      </c>
      <c r="D8" s="7">
        <f t="shared" si="0"/>
        <v>0.17321685857010294</v>
      </c>
      <c r="E8" s="6"/>
      <c r="F8" s="1"/>
      <c r="G8" s="6"/>
      <c r="H8" s="1"/>
      <c r="I8" s="6"/>
    </row>
    <row r="10" spans="7:9" ht="12.75">
      <c r="G10" s="1"/>
      <c r="I10" s="1"/>
    </row>
    <row r="11" spans="7:9" ht="12.75">
      <c r="G11" s="1"/>
      <c r="I11" s="1"/>
    </row>
    <row r="12" spans="7:9" ht="12.75">
      <c r="G12" s="1"/>
      <c r="I12" s="1"/>
    </row>
    <row r="13" spans="2:9" ht="12.75">
      <c r="B13" s="1"/>
      <c r="G13" s="1"/>
      <c r="I13" s="1"/>
    </row>
    <row r="14" spans="2:9" ht="12.75">
      <c r="B14" s="1"/>
      <c r="G14" s="1"/>
      <c r="I14" s="1"/>
    </row>
    <row r="15" spans="2:9" ht="12.75">
      <c r="B15" s="1"/>
      <c r="G15" s="1"/>
      <c r="I15" s="1"/>
    </row>
    <row r="16" spans="2:9" ht="12.75">
      <c r="B16" s="1"/>
      <c r="G16" s="1"/>
      <c r="I16" s="1"/>
    </row>
    <row r="17" spans="2:4" ht="12.75">
      <c r="B17" s="1"/>
      <c r="D17" s="12"/>
    </row>
    <row r="18" ht="12.75">
      <c r="B18" s="1"/>
    </row>
    <row r="20" ht="12.75">
      <c r="D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1.28125" style="0" customWidth="1"/>
    <col min="2" max="3" width="23.140625" style="0" customWidth="1"/>
    <col min="4" max="4" width="25.8515625" style="4" customWidth="1"/>
    <col min="6" max="6" width="52.28125" style="0" customWidth="1"/>
    <col min="7" max="7" width="39.00390625" style="0" customWidth="1"/>
    <col min="8" max="8" width="31.140625" style="0" customWidth="1"/>
    <col min="9" max="9" width="13.421875" style="0" customWidth="1"/>
    <col min="10" max="10" width="17.28125" style="0" customWidth="1"/>
  </cols>
  <sheetData>
    <row r="1" spans="1:10" s="2" customFormat="1" ht="12.75">
      <c r="A1" s="2" t="s">
        <v>1</v>
      </c>
      <c r="B1" s="2" t="s">
        <v>41</v>
      </c>
      <c r="C1" s="2" t="s">
        <v>42</v>
      </c>
      <c r="D1" s="3" t="s">
        <v>11</v>
      </c>
      <c r="F1" s="26"/>
      <c r="G1" s="27"/>
      <c r="H1" s="27"/>
      <c r="I1" s="28"/>
      <c r="J1" s="28"/>
    </row>
    <row r="2" spans="1:10" ht="12.75">
      <c r="A2" s="8" t="s">
        <v>19</v>
      </c>
      <c r="B2" s="1">
        <v>537880.05636</v>
      </c>
      <c r="C2" s="1">
        <v>574637.76618</v>
      </c>
      <c r="D2" s="4">
        <f>(C2-B2)/B2</f>
        <v>0.06833811624983965</v>
      </c>
      <c r="G2" s="1"/>
      <c r="H2" s="1"/>
      <c r="I2" s="28"/>
      <c r="J2" s="28"/>
    </row>
    <row r="3" spans="1:10" ht="12.75">
      <c r="A3" s="8" t="s">
        <v>20</v>
      </c>
      <c r="B3" s="1">
        <v>207001.26746</v>
      </c>
      <c r="C3" s="1">
        <v>236961.12996</v>
      </c>
      <c r="D3" s="4">
        <f aca="true" t="shared" si="0" ref="D3:D25">(C3-B3)/B3</f>
        <v>0.14473274906777708</v>
      </c>
      <c r="G3" s="1"/>
      <c r="H3" s="1"/>
      <c r="I3" s="28"/>
      <c r="J3" s="28"/>
    </row>
    <row r="4" spans="1:10" ht="12.75">
      <c r="A4" s="8" t="s">
        <v>3</v>
      </c>
      <c r="B4" s="1">
        <v>2869199.5371</v>
      </c>
      <c r="C4" s="1">
        <v>2908516.80146</v>
      </c>
      <c r="D4" s="4">
        <f t="shared" si="0"/>
        <v>0.013703217169670852</v>
      </c>
      <c r="G4" s="1"/>
      <c r="H4" s="1"/>
      <c r="I4" s="28"/>
      <c r="J4" s="28"/>
    </row>
    <row r="5" spans="1:10" ht="12.75">
      <c r="A5" s="8" t="s">
        <v>4</v>
      </c>
      <c r="B5" s="1">
        <v>16005.84764</v>
      </c>
      <c r="C5" s="1">
        <v>26023.15485</v>
      </c>
      <c r="D5" s="4">
        <f t="shared" si="0"/>
        <v>0.6258529654478204</v>
      </c>
      <c r="G5" s="1"/>
      <c r="H5" s="1"/>
      <c r="I5" s="28"/>
      <c r="J5" s="28"/>
    </row>
    <row r="6" spans="1:10" ht="12.75">
      <c r="A6" s="8" t="s">
        <v>5</v>
      </c>
      <c r="B6" s="1">
        <v>16194.84497</v>
      </c>
      <c r="C6" s="1">
        <v>22084.77362</v>
      </c>
      <c r="D6" s="4">
        <f t="shared" si="0"/>
        <v>0.3636915735168041</v>
      </c>
      <c r="G6" s="1"/>
      <c r="H6" s="1"/>
      <c r="I6" s="28"/>
      <c r="J6" s="28"/>
    </row>
    <row r="7" spans="1:10" ht="12.75">
      <c r="A7" s="8" t="s">
        <v>6</v>
      </c>
      <c r="B7" s="1">
        <v>65329.56325</v>
      </c>
      <c r="C7" s="1">
        <v>66702.48588</v>
      </c>
      <c r="D7" s="4">
        <f t="shared" si="0"/>
        <v>0.02101533458514272</v>
      </c>
      <c r="G7" s="1"/>
      <c r="H7" s="1"/>
      <c r="I7" s="28"/>
      <c r="J7" s="28"/>
    </row>
    <row r="8" spans="1:10" ht="12.75">
      <c r="A8" s="8" t="s">
        <v>7</v>
      </c>
      <c r="B8" s="1">
        <v>64562.71563</v>
      </c>
      <c r="C8" s="1">
        <v>69739.25706</v>
      </c>
      <c r="D8" s="4">
        <f t="shared" si="0"/>
        <v>0.08017849589329619</v>
      </c>
      <c r="G8" s="1"/>
      <c r="H8" s="1"/>
      <c r="I8" s="28"/>
      <c r="J8" s="28"/>
    </row>
    <row r="9" spans="1:10" ht="12.75">
      <c r="A9" s="8" t="s">
        <v>8</v>
      </c>
      <c r="B9" s="1">
        <v>1688361.90008</v>
      </c>
      <c r="C9" s="1">
        <v>1694199.37459</v>
      </c>
      <c r="D9" s="4">
        <f t="shared" si="0"/>
        <v>0.003457478227697069</v>
      </c>
      <c r="E9" s="1"/>
      <c r="G9" s="1"/>
      <c r="H9" s="1"/>
      <c r="I9" s="28"/>
      <c r="J9" s="28"/>
    </row>
    <row r="10" spans="1:10" ht="25.5">
      <c r="A10" s="23" t="s">
        <v>21</v>
      </c>
      <c r="B10" s="17">
        <v>338511.16791</v>
      </c>
      <c r="C10" s="17">
        <v>325490.06531</v>
      </c>
      <c r="D10" s="18">
        <f t="shared" si="0"/>
        <v>-0.03846579916519021</v>
      </c>
      <c r="G10" s="1"/>
      <c r="H10" s="1"/>
      <c r="I10" s="28"/>
      <c r="J10" s="28"/>
    </row>
    <row r="11" spans="1:10" ht="12.75">
      <c r="A11" s="8" t="s">
        <v>9</v>
      </c>
      <c r="B11" s="1">
        <v>922814.11741</v>
      </c>
      <c r="C11" s="1">
        <v>1053565.20959</v>
      </c>
      <c r="D11" s="4">
        <f t="shared" si="0"/>
        <v>0.14168735578836875</v>
      </c>
      <c r="G11" s="1"/>
      <c r="H11" s="1"/>
      <c r="I11" s="28"/>
      <c r="J11" s="28"/>
    </row>
    <row r="12" spans="1:10" ht="24">
      <c r="A12" s="19" t="s">
        <v>22</v>
      </c>
      <c r="B12" s="1">
        <v>4158903.85037</v>
      </c>
      <c r="C12" s="1">
        <v>4514099.74466</v>
      </c>
      <c r="D12" s="4">
        <f t="shared" si="0"/>
        <v>0.08540613273817328</v>
      </c>
      <c r="G12" s="1"/>
      <c r="H12" s="1"/>
      <c r="I12" s="28"/>
      <c r="J12" s="28"/>
    </row>
    <row r="13" spans="1:10" ht="25.5">
      <c r="A13" s="23" t="s">
        <v>32</v>
      </c>
      <c r="B13" s="17">
        <v>4071135.70113</v>
      </c>
      <c r="C13" s="17">
        <v>4397670.87395</v>
      </c>
      <c r="D13" s="18">
        <f t="shared" si="0"/>
        <v>0.0802073909571144</v>
      </c>
      <c r="G13" s="1"/>
      <c r="H13" s="1"/>
      <c r="I13" s="28"/>
      <c r="J13" s="28"/>
    </row>
    <row r="14" spans="1:10" ht="25.5">
      <c r="A14" s="8" t="s">
        <v>23</v>
      </c>
      <c r="B14" s="1">
        <v>11755.33901</v>
      </c>
      <c r="C14" s="1">
        <v>15341.63078</v>
      </c>
      <c r="D14" s="4">
        <f t="shared" si="0"/>
        <v>0.30507769847804667</v>
      </c>
      <c r="G14" s="1"/>
      <c r="H14" s="1"/>
      <c r="I14" s="28"/>
      <c r="J14" s="28"/>
    </row>
    <row r="15" spans="1:10" ht="25.5">
      <c r="A15" s="8" t="s">
        <v>24</v>
      </c>
      <c r="B15" s="1">
        <v>15388.49559</v>
      </c>
      <c r="C15" s="1">
        <v>17545.61923</v>
      </c>
      <c r="D15" s="4">
        <f t="shared" si="0"/>
        <v>0.1401776819172484</v>
      </c>
      <c r="G15" s="1"/>
      <c r="H15" s="1"/>
      <c r="I15" s="28"/>
      <c r="J15" s="28"/>
    </row>
    <row r="16" spans="1:10" ht="12.75">
      <c r="A16" s="8" t="s">
        <v>25</v>
      </c>
      <c r="B16" s="1">
        <v>824694.36879</v>
      </c>
      <c r="C16" s="1">
        <v>1021572.80816</v>
      </c>
      <c r="D16" s="4">
        <f t="shared" si="0"/>
        <v>0.23872897259970635</v>
      </c>
      <c r="G16" s="1"/>
      <c r="H16" s="1"/>
      <c r="I16" s="28"/>
      <c r="J16" s="28"/>
    </row>
    <row r="17" spans="1:10" ht="12.75">
      <c r="A17" s="24" t="s">
        <v>33</v>
      </c>
      <c r="B17" s="17">
        <v>43386.17822</v>
      </c>
      <c r="C17" s="17">
        <v>40983.15865</v>
      </c>
      <c r="D17" s="18">
        <f t="shared" si="0"/>
        <v>-0.055386753767868606</v>
      </c>
      <c r="G17" s="1"/>
      <c r="H17" s="1"/>
      <c r="I17" s="28"/>
      <c r="J17" s="28"/>
    </row>
    <row r="18" spans="1:10" ht="12.75">
      <c r="A18" s="24" t="s">
        <v>34</v>
      </c>
      <c r="B18" s="17">
        <v>136587.11822</v>
      </c>
      <c r="C18" s="21">
        <v>235439.00792</v>
      </c>
      <c r="D18" s="18">
        <f t="shared" si="0"/>
        <v>0.7237277642887222</v>
      </c>
      <c r="G18" s="1"/>
      <c r="H18" s="1"/>
      <c r="I18" s="28"/>
      <c r="J18" s="28"/>
    </row>
    <row r="19" spans="1:10" ht="12.75">
      <c r="A19" s="8" t="s">
        <v>28</v>
      </c>
      <c r="B19" s="1">
        <v>268423.96015</v>
      </c>
      <c r="C19" s="1">
        <v>257086.87602</v>
      </c>
      <c r="D19" s="4">
        <f t="shared" si="0"/>
        <v>-0.04223573828381282</v>
      </c>
      <c r="G19" s="1"/>
      <c r="H19" s="1"/>
      <c r="I19" s="28"/>
      <c r="J19" s="28"/>
    </row>
    <row r="20" spans="1:10" ht="12.75">
      <c r="A20" s="8" t="s">
        <v>29</v>
      </c>
      <c r="B20" s="1">
        <v>146446.26443</v>
      </c>
      <c r="C20" s="1">
        <v>141995.1855</v>
      </c>
      <c r="D20" s="4">
        <f t="shared" si="0"/>
        <v>-0.030393939697434844</v>
      </c>
      <c r="G20" s="1"/>
      <c r="H20" s="1"/>
      <c r="I20" s="28"/>
      <c r="J20" s="28"/>
    </row>
    <row r="21" spans="1:6" s="5" customFormat="1" ht="12.75">
      <c r="A21" s="25" t="s">
        <v>30</v>
      </c>
      <c r="B21" s="14">
        <v>393482.40809</v>
      </c>
      <c r="C21" s="1">
        <v>370048.02168</v>
      </c>
      <c r="D21" s="4">
        <f t="shared" si="0"/>
        <v>-0.05955637641782426</v>
      </c>
      <c r="F21"/>
    </row>
    <row r="22" spans="1:4" ht="12.75">
      <c r="A22" t="s">
        <v>10</v>
      </c>
      <c r="B22" s="1">
        <v>98486.31153</v>
      </c>
      <c r="C22" s="1">
        <v>40483.50853</v>
      </c>
      <c r="D22" s="4">
        <f t="shared" si="0"/>
        <v>-0.5889427890934033</v>
      </c>
    </row>
    <row r="23" spans="1:4" ht="12.75">
      <c r="A23" t="s">
        <v>31</v>
      </c>
      <c r="B23" s="1">
        <v>192660.01726</v>
      </c>
      <c r="C23" s="1">
        <v>222491.07535</v>
      </c>
      <c r="D23" s="4">
        <f t="shared" si="0"/>
        <v>0.15483782527509157</v>
      </c>
    </row>
    <row r="24" spans="1:4" ht="12.75">
      <c r="A24" s="25" t="s">
        <v>35</v>
      </c>
      <c r="B24" s="1">
        <v>259299</v>
      </c>
      <c r="C24" s="1">
        <v>342961</v>
      </c>
      <c r="D24" s="4">
        <f t="shared" si="0"/>
        <v>0.32264682856470717</v>
      </c>
    </row>
    <row r="25" spans="1:4" s="5" customFormat="1" ht="12.75">
      <c r="A25" s="5" t="s">
        <v>2</v>
      </c>
      <c r="B25" s="6">
        <f>SUM(B2:B24)-B18-B17-B13-B10</f>
        <v>12756889.86512</v>
      </c>
      <c r="C25" s="6">
        <f>SUM(C2:C24)-C17-C18-C13-C10</f>
        <v>13596055.423100004</v>
      </c>
      <c r="D25" s="7">
        <f t="shared" si="0"/>
        <v>0.06578135947339786</v>
      </c>
    </row>
    <row r="27" spans="2:3" ht="12.75">
      <c r="B27" s="1"/>
      <c r="C27" s="1"/>
    </row>
    <row r="28" spans="2:4" ht="12.75">
      <c r="B28" s="1"/>
      <c r="C28" s="1"/>
      <c r="D28" s="12"/>
    </row>
    <row r="29" spans="2:3" ht="12.75">
      <c r="B29" s="1"/>
      <c r="C2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8.8515625" style="0" customWidth="1"/>
    <col min="2" max="2" width="20.00390625" style="0" customWidth="1"/>
    <col min="3" max="3" width="21.8515625" style="0" customWidth="1"/>
    <col min="4" max="4" width="18.57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41</v>
      </c>
      <c r="C1" s="2" t="s">
        <v>42</v>
      </c>
      <c r="D1" s="3" t="s">
        <v>11</v>
      </c>
    </row>
    <row r="2" spans="1:9" ht="12.75">
      <c r="A2" t="s">
        <v>36</v>
      </c>
      <c r="B2" s="1">
        <v>8531064</v>
      </c>
      <c r="C2" s="1">
        <v>8016266</v>
      </c>
      <c r="D2" s="4">
        <f aca="true" t="shared" si="0" ref="D2:D8">(C2-B2)/B2</f>
        <v>-0.06034393834110259</v>
      </c>
      <c r="F2" s="1"/>
      <c r="G2" s="1"/>
      <c r="H2" s="1"/>
      <c r="I2" s="1"/>
    </row>
    <row r="3" spans="1:9" ht="12.75">
      <c r="A3" t="s">
        <v>37</v>
      </c>
      <c r="B3" s="1">
        <v>67101</v>
      </c>
      <c r="C3" s="1">
        <v>61315</v>
      </c>
      <c r="D3" s="4">
        <f t="shared" si="0"/>
        <v>-0.08622822312633195</v>
      </c>
      <c r="F3" s="1"/>
      <c r="G3" s="1"/>
      <c r="H3" s="1"/>
      <c r="I3" s="1"/>
    </row>
    <row r="4" spans="1:9" ht="12.75">
      <c r="A4" s="8" t="s">
        <v>38</v>
      </c>
      <c r="B4" s="1">
        <v>2822696</v>
      </c>
      <c r="C4" s="1">
        <v>3038131</v>
      </c>
      <c r="D4" s="4">
        <f t="shared" si="0"/>
        <v>0.07632242366871955</v>
      </c>
      <c r="F4" s="1"/>
      <c r="G4" s="1"/>
      <c r="H4" s="1"/>
      <c r="I4" s="1"/>
    </row>
    <row r="5" spans="1:9" ht="12.75">
      <c r="A5" t="s">
        <v>39</v>
      </c>
      <c r="B5" s="1">
        <v>31535</v>
      </c>
      <c r="C5" s="1">
        <v>35154</v>
      </c>
      <c r="D5" s="4">
        <f t="shared" si="0"/>
        <v>0.11476137624861266</v>
      </c>
      <c r="F5" s="1"/>
      <c r="G5" s="1"/>
      <c r="H5" s="1"/>
      <c r="I5" s="1"/>
    </row>
    <row r="6" spans="1:9" ht="12.75">
      <c r="A6" t="s">
        <v>40</v>
      </c>
      <c r="B6" s="1">
        <v>845269</v>
      </c>
      <c r="C6" s="1">
        <v>854247</v>
      </c>
      <c r="D6" s="4">
        <f t="shared" si="0"/>
        <v>0.010621470798053638</v>
      </c>
      <c r="F6" s="1"/>
      <c r="G6" s="1"/>
      <c r="H6" s="1"/>
      <c r="I6" s="1"/>
    </row>
    <row r="7" spans="1:9" ht="12.75">
      <c r="A7" t="s">
        <v>35</v>
      </c>
      <c r="B7" s="1">
        <v>8967</v>
      </c>
      <c r="C7" s="1">
        <v>6191</v>
      </c>
      <c r="D7" s="4">
        <f t="shared" si="0"/>
        <v>-0.30957956953273114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12306632</v>
      </c>
      <c r="C8" s="6">
        <f>SUM(C2:C7)</f>
        <v>12011304</v>
      </c>
      <c r="D8" s="7">
        <f t="shared" si="0"/>
        <v>-0.023997467381814942</v>
      </c>
      <c r="E8"/>
      <c r="F8" s="1"/>
      <c r="G8" s="6"/>
      <c r="H8" s="6"/>
      <c r="I8" s="6"/>
    </row>
    <row r="9" ht="12.75">
      <c r="D9" s="7"/>
    </row>
    <row r="10" ht="12.75">
      <c r="D10" s="7"/>
    </row>
    <row r="11" spans="4:8" ht="12.75">
      <c r="D11" s="7"/>
      <c r="F11" s="1"/>
      <c r="H11" s="1"/>
    </row>
    <row r="12" spans="4:8" ht="12.75"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5" ht="12.75">
      <c r="D18" s="12"/>
      <c r="E18" s="10"/>
    </row>
    <row r="19" spans="4:5" ht="12.75">
      <c r="D19" s="12"/>
      <c r="E19" s="10"/>
    </row>
    <row r="20" spans="4:5" ht="12.75">
      <c r="D20" s="12"/>
      <c r="E20" s="10"/>
    </row>
    <row r="21" spans="4:5" ht="12.75">
      <c r="D21" s="12"/>
      <c r="E21" s="10"/>
    </row>
    <row r="22" spans="4:5" ht="12.75">
      <c r="D22" s="12"/>
      <c r="E22" s="1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9.57421875" style="8" customWidth="1"/>
    <col min="2" max="2" width="19.421875" style="0" customWidth="1"/>
    <col min="3" max="3" width="19.00390625" style="0" customWidth="1"/>
    <col min="4" max="4" width="21.710937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41</v>
      </c>
      <c r="C1" s="2" t="s">
        <v>42</v>
      </c>
      <c r="D1" s="3" t="s">
        <v>11</v>
      </c>
    </row>
    <row r="2" spans="1:9" ht="12.75">
      <c r="A2" s="8" t="s">
        <v>19</v>
      </c>
      <c r="B2" s="1">
        <v>158480.50909</v>
      </c>
      <c r="C2" s="1">
        <v>158009.31227</v>
      </c>
      <c r="D2" s="4">
        <f>(C2-B2)/B2</f>
        <v>-0.0029732162188627403</v>
      </c>
      <c r="G2" s="1"/>
      <c r="I2" s="1"/>
    </row>
    <row r="3" spans="1:9" ht="12.75">
      <c r="A3" s="8" t="s">
        <v>20</v>
      </c>
      <c r="B3" s="1">
        <v>84287.69042</v>
      </c>
      <c r="C3" s="1">
        <v>86190.82287</v>
      </c>
      <c r="D3" s="4">
        <f aca="true" t="shared" si="0" ref="D3:D25">(C3-B3)/B3</f>
        <v>0.022579008162601458</v>
      </c>
      <c r="G3" s="1"/>
      <c r="I3" s="1"/>
    </row>
    <row r="4" spans="1:9" ht="12.75">
      <c r="A4" s="8" t="s">
        <v>3</v>
      </c>
      <c r="B4" s="1">
        <v>1943047.44205</v>
      </c>
      <c r="C4" s="1">
        <v>1738892.6508</v>
      </c>
      <c r="D4" s="4">
        <f t="shared" si="0"/>
        <v>-0.10506938061924406</v>
      </c>
      <c r="G4" s="1"/>
      <c r="I4" s="1"/>
    </row>
    <row r="5" spans="1:9" ht="12.75">
      <c r="A5" s="8" t="s">
        <v>4</v>
      </c>
      <c r="B5" s="1">
        <v>4869.67703</v>
      </c>
      <c r="C5" s="1">
        <v>15717.22194</v>
      </c>
      <c r="D5" s="4">
        <f t="shared" si="0"/>
        <v>2.2275696813511265</v>
      </c>
      <c r="G5" s="1"/>
      <c r="I5" s="1"/>
    </row>
    <row r="6" spans="1:9" ht="12.75">
      <c r="A6" s="8" t="s">
        <v>5</v>
      </c>
      <c r="B6" s="1">
        <v>6145.37815</v>
      </c>
      <c r="C6" s="1">
        <v>94281.22597</v>
      </c>
      <c r="D6" s="4">
        <f t="shared" si="0"/>
        <v>14.341810327815223</v>
      </c>
      <c r="G6" s="1"/>
      <c r="I6" s="1"/>
    </row>
    <row r="7" spans="1:9" ht="12.75">
      <c r="A7" s="8" t="s">
        <v>6</v>
      </c>
      <c r="B7" s="1">
        <v>74034.74017</v>
      </c>
      <c r="C7" s="1">
        <v>32428.34239</v>
      </c>
      <c r="D7" s="4">
        <f t="shared" si="0"/>
        <v>-0.5619847882826708</v>
      </c>
      <c r="G7" s="1"/>
      <c r="I7" s="1"/>
    </row>
    <row r="8" spans="1:9" ht="12.75">
      <c r="A8" s="8" t="s">
        <v>7</v>
      </c>
      <c r="B8" s="1">
        <v>28371.81838</v>
      </c>
      <c r="C8" s="1">
        <v>23540.94218</v>
      </c>
      <c r="D8" s="4">
        <f t="shared" si="0"/>
        <v>-0.17027023560130383</v>
      </c>
      <c r="G8" s="1"/>
      <c r="I8" s="1"/>
    </row>
    <row r="9" spans="1:9" ht="12.75">
      <c r="A9" s="8" t="s">
        <v>8</v>
      </c>
      <c r="B9" s="1">
        <v>662131.59442</v>
      </c>
      <c r="C9" s="1">
        <v>498418.99611</v>
      </c>
      <c r="D9" s="4">
        <f t="shared" si="0"/>
        <v>-0.24725084815414294</v>
      </c>
      <c r="G9" s="1"/>
      <c r="I9" s="1"/>
    </row>
    <row r="10" spans="1:9" ht="12.75">
      <c r="A10" s="17" t="s">
        <v>21</v>
      </c>
      <c r="B10" s="17">
        <v>87488.90148</v>
      </c>
      <c r="C10" s="17">
        <v>51677.28586</v>
      </c>
      <c r="D10" s="18">
        <f t="shared" si="0"/>
        <v>-0.4093275262827085</v>
      </c>
      <c r="G10" s="1"/>
      <c r="I10" s="1"/>
    </row>
    <row r="11" spans="1:9" ht="12.75">
      <c r="A11" s="8" t="s">
        <v>9</v>
      </c>
      <c r="B11" s="1">
        <v>517850.88678</v>
      </c>
      <c r="C11" s="1">
        <v>887005.06447</v>
      </c>
      <c r="D11" s="4">
        <f t="shared" si="0"/>
        <v>0.7128580583986308</v>
      </c>
      <c r="G11" s="1"/>
      <c r="I11" s="1"/>
    </row>
    <row r="12" spans="1:9" ht="24">
      <c r="A12" s="19" t="s">
        <v>22</v>
      </c>
      <c r="B12" s="1">
        <v>2728013.40045</v>
      </c>
      <c r="C12" s="1">
        <v>2778080.3403</v>
      </c>
      <c r="D12" s="4">
        <f t="shared" si="0"/>
        <v>0.01835289366311065</v>
      </c>
      <c r="G12" s="1"/>
      <c r="I12" s="1"/>
    </row>
    <row r="13" spans="1:9" ht="25.5">
      <c r="A13" s="20" t="s">
        <v>32</v>
      </c>
      <c r="B13" s="17">
        <v>2623948.73284</v>
      </c>
      <c r="C13" s="17">
        <v>2690801.18203</v>
      </c>
      <c r="D13" s="18">
        <f t="shared" si="0"/>
        <v>0.025477803111512258</v>
      </c>
      <c r="G13" s="1"/>
      <c r="I13" s="1"/>
    </row>
    <row r="14" spans="1:9" ht="25.5">
      <c r="A14" s="8" t="s">
        <v>23</v>
      </c>
      <c r="B14" s="1">
        <v>1668.20848</v>
      </c>
      <c r="C14" s="1">
        <v>3187.75858</v>
      </c>
      <c r="D14" s="4">
        <f t="shared" si="0"/>
        <v>0.9108874089885937</v>
      </c>
      <c r="G14" s="1"/>
      <c r="I14" s="1"/>
    </row>
    <row r="15" spans="1:9" ht="25.5">
      <c r="A15" s="8" t="s">
        <v>24</v>
      </c>
      <c r="B15" s="1">
        <v>6773.92829</v>
      </c>
      <c r="C15" s="1">
        <v>3210.89475</v>
      </c>
      <c r="D15" s="4">
        <f t="shared" si="0"/>
        <v>-0.5259922141868437</v>
      </c>
      <c r="G15" s="1"/>
      <c r="I15" s="1"/>
    </row>
    <row r="16" spans="1:9" ht="12.75">
      <c r="A16" s="8" t="s">
        <v>25</v>
      </c>
      <c r="B16" s="1">
        <v>323553.79243</v>
      </c>
      <c r="C16" s="1">
        <v>298949.65178</v>
      </c>
      <c r="D16" s="4">
        <f t="shared" si="0"/>
        <v>-0.07604343149624185</v>
      </c>
      <c r="G16" s="1"/>
      <c r="I16" s="1"/>
    </row>
    <row r="17" spans="1:9" ht="12.75">
      <c r="A17" s="17" t="s">
        <v>26</v>
      </c>
      <c r="B17" s="17">
        <v>12908.04223</v>
      </c>
      <c r="C17" s="17">
        <v>14719.41277</v>
      </c>
      <c r="D17" s="18">
        <f t="shared" si="0"/>
        <v>0.14032883590899142</v>
      </c>
      <c r="G17" s="1"/>
      <c r="I17" s="1"/>
    </row>
    <row r="18" spans="1:9" ht="12.75">
      <c r="A18" s="17" t="s">
        <v>27</v>
      </c>
      <c r="B18" s="17">
        <v>17788.72614</v>
      </c>
      <c r="C18" s="17">
        <v>21947.76826</v>
      </c>
      <c r="D18" s="18">
        <f t="shared" si="0"/>
        <v>0.23380213328754984</v>
      </c>
      <c r="G18" s="1"/>
      <c r="I18" s="1"/>
    </row>
    <row r="19" spans="1:9" ht="12.75">
      <c r="A19" s="8" t="s">
        <v>28</v>
      </c>
      <c r="B19" s="1">
        <v>83974.7726</v>
      </c>
      <c r="C19" s="1">
        <v>93302.23168</v>
      </c>
      <c r="D19" s="4">
        <f t="shared" si="0"/>
        <v>0.11107453811670102</v>
      </c>
      <c r="G19" s="1"/>
      <c r="I19" s="1"/>
    </row>
    <row r="20" spans="1:9" ht="12.75">
      <c r="A20" s="8" t="s">
        <v>29</v>
      </c>
      <c r="B20" s="14">
        <v>37907.64766</v>
      </c>
      <c r="C20" s="1">
        <v>63333.76916</v>
      </c>
      <c r="D20" s="4">
        <f t="shared" si="0"/>
        <v>0.6707385730724078</v>
      </c>
      <c r="G20" s="1"/>
      <c r="I20" s="1"/>
    </row>
    <row r="21" spans="1:9" s="5" customFormat="1" ht="12.75">
      <c r="A21" s="25" t="s">
        <v>30</v>
      </c>
      <c r="B21" s="1">
        <v>92693.83856</v>
      </c>
      <c r="C21" s="14">
        <v>72901.74975</v>
      </c>
      <c r="D21" s="4">
        <f t="shared" si="0"/>
        <v>-0.2135210831428535</v>
      </c>
      <c r="G21" s="1"/>
      <c r="I21" s="6"/>
    </row>
    <row r="22" spans="1:7" ht="12.75">
      <c r="A22" t="s">
        <v>10</v>
      </c>
      <c r="B22" s="1">
        <v>4060.45119</v>
      </c>
      <c r="C22" s="1">
        <v>3332.25469</v>
      </c>
      <c r="D22" s="4">
        <f t="shared" si="0"/>
        <v>-0.17933881382280573</v>
      </c>
      <c r="G22" s="1"/>
    </row>
    <row r="23" spans="1:4" ht="12.75">
      <c r="A23" t="s">
        <v>31</v>
      </c>
      <c r="B23" s="1">
        <v>114665.97076</v>
      </c>
      <c r="C23" s="1">
        <v>118726.5267</v>
      </c>
      <c r="D23" s="4">
        <f t="shared" si="0"/>
        <v>0.035412039972163106</v>
      </c>
    </row>
    <row r="24" spans="1:4" ht="12.75">
      <c r="A24" s="25" t="s">
        <v>35</v>
      </c>
      <c r="B24" s="1">
        <v>110988</v>
      </c>
      <c r="C24" s="1">
        <v>130156</v>
      </c>
      <c r="D24" s="4">
        <f t="shared" si="0"/>
        <v>0.17270335531769201</v>
      </c>
    </row>
    <row r="25" spans="1:4" ht="12.75">
      <c r="A25" s="5" t="s">
        <v>2</v>
      </c>
      <c r="B25" s="6">
        <f>SUM(B2:B23)-B10-B13-B17-B18</f>
        <v>6872531.746910003</v>
      </c>
      <c r="C25" s="6">
        <f>SUM(C2:C24)-C18-C17-C13-C10</f>
        <v>7099665.75639</v>
      </c>
      <c r="D25" s="7">
        <f t="shared" si="0"/>
        <v>0.033049539506619194</v>
      </c>
    </row>
    <row r="28" spans="3:4" ht="12.75">
      <c r="C28" s="1"/>
      <c r="D28" s="12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7.8515625" style="0" customWidth="1"/>
    <col min="2" max="2" width="26.7109375" style="0" customWidth="1"/>
    <col min="3" max="3" width="30.140625" style="0" customWidth="1"/>
    <col min="4" max="4" width="26.7109375" style="0" customWidth="1"/>
  </cols>
  <sheetData>
    <row r="1" spans="1:4" ht="12.75">
      <c r="A1" s="2" t="s">
        <v>1</v>
      </c>
      <c r="B1" s="2" t="s">
        <v>43</v>
      </c>
      <c r="C1" s="2" t="s">
        <v>44</v>
      </c>
      <c r="D1" s="3" t="s">
        <v>11</v>
      </c>
    </row>
    <row r="2" spans="1:4" ht="12.75">
      <c r="A2" t="s">
        <v>36</v>
      </c>
      <c r="B2" s="1">
        <v>7323596</v>
      </c>
      <c r="C2" s="1">
        <v>7217134</v>
      </c>
      <c r="D2" s="4">
        <f>(C2-B2)/B2</f>
        <v>-0.01453684774528797</v>
      </c>
    </row>
    <row r="3" spans="1:4" ht="12.75">
      <c r="A3" t="s">
        <v>37</v>
      </c>
      <c r="B3" s="1">
        <v>116602</v>
      </c>
      <c r="C3" s="1">
        <v>110226</v>
      </c>
      <c r="D3" s="4">
        <f>(C3-B3)/B3</f>
        <v>-0.05468173787756642</v>
      </c>
    </row>
    <row r="4" spans="1:4" ht="25.5">
      <c r="A4" s="29" t="s">
        <v>38</v>
      </c>
      <c r="B4" s="1">
        <v>2509743</v>
      </c>
      <c r="C4" s="1">
        <v>2730706</v>
      </c>
      <c r="D4" s="4">
        <f>(C4-B4)/B4</f>
        <v>0.08804208239648442</v>
      </c>
    </row>
    <row r="5" spans="1:4" ht="12.75">
      <c r="A5" t="s">
        <v>39</v>
      </c>
      <c r="B5" s="1">
        <v>49454</v>
      </c>
      <c r="C5" s="1">
        <v>48670</v>
      </c>
      <c r="D5" s="4">
        <f>(C5-B5)/B5</f>
        <v>-0.015853116027015005</v>
      </c>
    </row>
    <row r="6" spans="1:4" ht="12.75">
      <c r="A6" t="s">
        <v>40</v>
      </c>
      <c r="B6" s="1">
        <v>9860472</v>
      </c>
      <c r="C6" s="1">
        <v>10690172</v>
      </c>
      <c r="D6" s="4">
        <f>(C6-B6)/B6</f>
        <v>0.08414404503151574</v>
      </c>
    </row>
    <row r="7" spans="1:4" ht="12.75">
      <c r="A7" s="5"/>
      <c r="B7" s="6"/>
      <c r="C7" s="6"/>
      <c r="D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0.57421875" style="0" customWidth="1"/>
    <col min="2" max="2" width="23.7109375" style="0" customWidth="1"/>
    <col min="3" max="3" width="22.00390625" style="0" customWidth="1"/>
    <col min="4" max="4" width="24.140625" style="0" customWidth="1"/>
  </cols>
  <sheetData>
    <row r="1" spans="1:4" ht="12.75">
      <c r="A1" s="2" t="s">
        <v>1</v>
      </c>
      <c r="B1" s="2" t="s">
        <v>43</v>
      </c>
      <c r="C1" s="2" t="s">
        <v>44</v>
      </c>
      <c r="D1" s="3" t="s">
        <v>11</v>
      </c>
    </row>
    <row r="2" spans="1:4" ht="12.75">
      <c r="A2" s="8" t="s">
        <v>19</v>
      </c>
      <c r="B2" s="1">
        <v>10175412</v>
      </c>
      <c r="C2" s="1">
        <v>9954016</v>
      </c>
      <c r="D2" s="4">
        <f>(C2-B2)/B2</f>
        <v>-0.021757939629373238</v>
      </c>
    </row>
    <row r="3" spans="1:4" ht="12.75">
      <c r="A3" s="8" t="s">
        <v>20</v>
      </c>
      <c r="B3" s="1">
        <v>401892</v>
      </c>
      <c r="C3" s="1">
        <v>653236</v>
      </c>
      <c r="D3" s="4">
        <f aca="true" t="shared" si="0" ref="D3:D23">(C3-B3)/B3</f>
        <v>0.6254018492530331</v>
      </c>
    </row>
    <row r="4" spans="1:4" ht="12.75">
      <c r="A4" s="25" t="s">
        <v>3</v>
      </c>
      <c r="B4" s="1">
        <v>4929594</v>
      </c>
      <c r="C4" s="1">
        <v>5035238</v>
      </c>
      <c r="D4" s="4">
        <f t="shared" si="0"/>
        <v>0.02143056811575152</v>
      </c>
    </row>
    <row r="5" spans="1:4" ht="12.75">
      <c r="A5" s="25" t="s">
        <v>4</v>
      </c>
      <c r="B5" s="1">
        <v>617</v>
      </c>
      <c r="C5" s="1">
        <v>745</v>
      </c>
      <c r="D5" s="4">
        <f t="shared" si="0"/>
        <v>0.20745542949756887</v>
      </c>
    </row>
    <row r="6" spans="1:4" ht="12.75">
      <c r="A6" s="25" t="s">
        <v>5</v>
      </c>
      <c r="B6" s="1">
        <v>1342</v>
      </c>
      <c r="C6" s="1">
        <v>1419</v>
      </c>
      <c r="D6" s="4">
        <f t="shared" si="0"/>
        <v>0.05737704918032787</v>
      </c>
    </row>
    <row r="7" spans="1:4" ht="12.75">
      <c r="A7" s="25" t="s">
        <v>6</v>
      </c>
      <c r="B7" s="1">
        <v>14288</v>
      </c>
      <c r="C7" s="1">
        <v>15612</v>
      </c>
      <c r="D7" s="4">
        <f t="shared" si="0"/>
        <v>0.09266517357222845</v>
      </c>
    </row>
    <row r="8" spans="1:4" ht="12.75">
      <c r="A8" s="25" t="s">
        <v>7</v>
      </c>
      <c r="B8" s="1">
        <v>25009</v>
      </c>
      <c r="C8" s="1">
        <v>25860</v>
      </c>
      <c r="D8" s="4">
        <f t="shared" si="0"/>
        <v>0.0340277500099964</v>
      </c>
    </row>
    <row r="9" spans="1:4" ht="12.75">
      <c r="A9" s="25" t="s">
        <v>8</v>
      </c>
      <c r="B9" s="1">
        <v>7731374</v>
      </c>
      <c r="C9" s="1">
        <v>7869923</v>
      </c>
      <c r="D9" s="4">
        <f t="shared" si="0"/>
        <v>0.017920359304827316</v>
      </c>
    </row>
    <row r="10" spans="1:4" ht="12.75">
      <c r="A10" s="17" t="s">
        <v>21</v>
      </c>
      <c r="B10" s="17">
        <v>1571598</v>
      </c>
      <c r="C10" s="17">
        <v>1543263</v>
      </c>
      <c r="D10" s="18">
        <f t="shared" si="0"/>
        <v>-0.018029419737108345</v>
      </c>
    </row>
    <row r="11" spans="1:4" ht="12.75">
      <c r="A11" s="25" t="s">
        <v>9</v>
      </c>
      <c r="B11" s="1">
        <v>8537481</v>
      </c>
      <c r="C11" s="1">
        <v>9951998</v>
      </c>
      <c r="D11" s="4">
        <f t="shared" si="0"/>
        <v>0.16568317985129338</v>
      </c>
    </row>
    <row r="12" spans="1:4" ht="24">
      <c r="A12" s="19" t="s">
        <v>22</v>
      </c>
      <c r="B12" s="1">
        <v>17787445</v>
      </c>
      <c r="C12" s="1">
        <v>18197554</v>
      </c>
      <c r="D12" s="4">
        <f t="shared" si="0"/>
        <v>0.023056093778505007</v>
      </c>
    </row>
    <row r="13" spans="1:4" ht="25.5">
      <c r="A13" s="20" t="s">
        <v>32</v>
      </c>
      <c r="B13" s="17">
        <v>17578011</v>
      </c>
      <c r="C13" s="17">
        <v>17933887</v>
      </c>
      <c r="D13" s="18">
        <f t="shared" si="0"/>
        <v>0.020245521521177794</v>
      </c>
    </row>
    <row r="14" spans="1:4" ht="25.5">
      <c r="A14" s="25" t="s">
        <v>23</v>
      </c>
      <c r="B14" s="1">
        <v>3349</v>
      </c>
      <c r="C14" s="1">
        <v>3472</v>
      </c>
      <c r="D14" s="4">
        <f t="shared" si="0"/>
        <v>0.036727381307853094</v>
      </c>
    </row>
    <row r="15" spans="1:4" ht="25.5">
      <c r="A15" s="25" t="s">
        <v>24</v>
      </c>
      <c r="B15" s="1">
        <v>9106</v>
      </c>
      <c r="C15" s="1">
        <v>9367</v>
      </c>
      <c r="D15" s="4">
        <f t="shared" si="0"/>
        <v>0.028662420382165606</v>
      </c>
    </row>
    <row r="16" spans="1:4" ht="12.75">
      <c r="A16" s="25" t="s">
        <v>25</v>
      </c>
      <c r="B16" s="1">
        <v>6305490</v>
      </c>
      <c r="C16" s="1">
        <v>6392112</v>
      </c>
      <c r="D16" s="4">
        <f t="shared" si="0"/>
        <v>0.013737552513761818</v>
      </c>
    </row>
    <row r="17" spans="1:4" ht="12.75">
      <c r="A17" s="17" t="s">
        <v>26</v>
      </c>
      <c r="B17" s="17">
        <v>1377374</v>
      </c>
      <c r="C17" s="17">
        <v>1359673</v>
      </c>
      <c r="D17" s="18">
        <f t="shared" si="0"/>
        <v>-0.012851266250125238</v>
      </c>
    </row>
    <row r="18" spans="1:4" ht="12.75">
      <c r="A18" s="17" t="s">
        <v>27</v>
      </c>
      <c r="B18" s="17">
        <v>198036</v>
      </c>
      <c r="C18" s="17">
        <v>200131</v>
      </c>
      <c r="D18" s="18">
        <f t="shared" si="0"/>
        <v>0.010578884647235855</v>
      </c>
    </row>
    <row r="19" spans="1:4" ht="12.75">
      <c r="A19" s="8" t="s">
        <v>28</v>
      </c>
      <c r="B19" s="1">
        <v>84380</v>
      </c>
      <c r="C19" s="1">
        <v>75121</v>
      </c>
      <c r="D19" s="4">
        <f t="shared" si="0"/>
        <v>-0.10972979378999763</v>
      </c>
    </row>
    <row r="20" spans="1:4" ht="12.75">
      <c r="A20" s="8" t="s">
        <v>29</v>
      </c>
      <c r="B20" s="1">
        <v>129666</v>
      </c>
      <c r="C20" s="1">
        <v>139716</v>
      </c>
      <c r="D20" s="4">
        <f t="shared" si="0"/>
        <v>0.0775068252278932</v>
      </c>
    </row>
    <row r="21" spans="1:4" ht="12.75">
      <c r="A21" s="25" t="s">
        <v>30</v>
      </c>
      <c r="B21" s="1">
        <v>252070</v>
      </c>
      <c r="C21" s="1">
        <v>291834</v>
      </c>
      <c r="D21" s="4">
        <f t="shared" si="0"/>
        <v>0.1577498313960408</v>
      </c>
    </row>
    <row r="22" spans="1:4" ht="12.75">
      <c r="A22" t="s">
        <v>10</v>
      </c>
      <c r="B22" s="1">
        <v>884315</v>
      </c>
      <c r="C22" s="1">
        <v>636564</v>
      </c>
      <c r="D22" s="4">
        <f t="shared" si="0"/>
        <v>-0.28016148092026033</v>
      </c>
    </row>
    <row r="23" spans="1:4" ht="12.75">
      <c r="A23" t="s">
        <v>31</v>
      </c>
      <c r="B23" s="1">
        <v>10439960</v>
      </c>
      <c r="C23" s="1">
        <v>10978187</v>
      </c>
      <c r="D23" s="4">
        <f t="shared" si="0"/>
        <v>0.05155450787167767</v>
      </c>
    </row>
    <row r="24" spans="1:4" ht="12.75">
      <c r="A24" s="5"/>
      <c r="B24" s="1"/>
      <c r="C24" s="1"/>
      <c r="D24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63.00390625" style="0" customWidth="1"/>
    <col min="2" max="3" width="26.421875" style="1" customWidth="1"/>
    <col min="4" max="4" width="21.8515625" style="4" customWidth="1"/>
    <col min="5" max="5" width="16.140625" style="0" customWidth="1"/>
    <col min="6" max="6" width="17.7109375" style="0" customWidth="1"/>
  </cols>
  <sheetData>
    <row r="1" spans="1:4" s="2" customFormat="1" ht="12.75">
      <c r="A1" s="2" t="s">
        <v>0</v>
      </c>
      <c r="B1" s="11" t="s">
        <v>41</v>
      </c>
      <c r="C1" s="11" t="s">
        <v>42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2641282</v>
      </c>
      <c r="C5" s="1">
        <v>3111047</v>
      </c>
      <c r="D5" s="4">
        <f>(C5-B5)/B5</f>
        <v>0.17785492045150803</v>
      </c>
    </row>
    <row r="6" spans="1:5" ht="12.75">
      <c r="A6" s="13" t="s">
        <v>16</v>
      </c>
      <c r="B6" s="1">
        <v>1756892.79351</v>
      </c>
      <c r="C6" s="1">
        <v>1715474.09153</v>
      </c>
      <c r="D6" s="4">
        <f>(C6-B6)/B6</f>
        <v>-0.023574974029719673</v>
      </c>
      <c r="E6" s="1"/>
    </row>
    <row r="7" spans="1:4" ht="12.75">
      <c r="A7" s="13" t="s">
        <v>17</v>
      </c>
      <c r="B7" s="14">
        <v>2111838</v>
      </c>
      <c r="C7" s="14">
        <v>2071205</v>
      </c>
      <c r="D7" s="4">
        <f>(C7-B7)/B7</f>
        <v>-0.019240585688864394</v>
      </c>
    </row>
    <row r="8" spans="1:5" ht="12.75">
      <c r="A8" s="13" t="s">
        <v>18</v>
      </c>
      <c r="B8" s="1">
        <v>1747849</v>
      </c>
      <c r="C8" s="1">
        <v>1701740</v>
      </c>
      <c r="D8" s="4">
        <f>(C15-B15)/B15</f>
        <v>-0.02631279786629356</v>
      </c>
      <c r="E8" s="1"/>
    </row>
    <row r="9" spans="5:6" ht="12.75">
      <c r="E9" s="1"/>
      <c r="F9" s="1"/>
    </row>
    <row r="11" spans="1:5" ht="12.75">
      <c r="A11" s="2" t="s">
        <v>13</v>
      </c>
      <c r="E11" s="1"/>
    </row>
    <row r="12" ht="12.75">
      <c r="E12" s="1"/>
    </row>
    <row r="13" spans="1:4" ht="12.75">
      <c r="A13" s="13" t="s">
        <v>15</v>
      </c>
      <c r="B13" s="1">
        <v>3115944</v>
      </c>
      <c r="C13" s="1">
        <v>3407839</v>
      </c>
      <c r="D13" s="4">
        <f>(C13-B13)/B13</f>
        <v>0.09367787097585836</v>
      </c>
    </row>
    <row r="14" spans="1:4" ht="12.75">
      <c r="A14" s="13" t="s">
        <v>16</v>
      </c>
      <c r="B14" s="1">
        <v>261010.54339</v>
      </c>
      <c r="C14" s="1">
        <v>624033.48149</v>
      </c>
      <c r="D14" s="4">
        <f>(C14-B14)/B14</f>
        <v>1.390836298737457</v>
      </c>
    </row>
    <row r="15" spans="1:4" ht="12.75">
      <c r="A15" s="13" t="s">
        <v>17</v>
      </c>
      <c r="B15" s="1">
        <v>2858875</v>
      </c>
      <c r="C15" s="1">
        <v>2783650</v>
      </c>
      <c r="D15" s="4">
        <f>(C15-B15)/B15</f>
        <v>-0.02631279786629356</v>
      </c>
    </row>
    <row r="16" spans="1:4" ht="12.75">
      <c r="A16" s="13" t="s">
        <v>18</v>
      </c>
      <c r="B16" s="1">
        <v>2651801</v>
      </c>
      <c r="C16" s="1">
        <v>2479381</v>
      </c>
      <c r="D16" s="4">
        <f>(C16-B16)/B16</f>
        <v>-0.06501996190513541</v>
      </c>
    </row>
    <row r="18" spans="1:4" ht="12.75">
      <c r="A18" s="15"/>
      <c r="B18" s="16"/>
      <c r="C18" s="16"/>
      <c r="D18" s="22" t="s">
        <v>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dcterms:created xsi:type="dcterms:W3CDTF">2010-03-12T15:49:31Z</dcterms:created>
  <dcterms:modified xsi:type="dcterms:W3CDTF">2012-09-10T08:31:38Z</dcterms:modified>
  <cp:category/>
  <cp:version/>
  <cp:contentType/>
  <cp:contentStatus/>
</cp:coreProperties>
</file>