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62913"/>
</workbook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<sst xmlns="http://schemas.openxmlformats.org/spreadsheetml/2006/main" count="86" uniqueCount="37">
  <si>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</si>
  <si>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</si>
  <si>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</si>
  <si>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</si>
  <si>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</si>
  <si>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</si>
  <si>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</si>
  <si>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</si>
  <si>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</si>
  <si>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</si>
  <si>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</si>
  <si>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</si>
  <si>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</si>
  <si>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</si>
  <si>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</si>
  <si>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</si>
  <si>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</si>
  <si>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</si>
  <si>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</si>
  <si>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</si>
  <si>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</si>
  <si>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</si>
  <si>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</si>
  <si>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</si>
  <si>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</si>
  <si>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</si>
  <si>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</si>
  <si>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</si>
  <si>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</si>
  <si>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</si>
  <si>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</si>
  <si>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</si>
  <si>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</si>
  <si>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</si>
  <si>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</si>
  <si>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2015 (tys. zł)</t>
  </si>
  <si>
    <t>2016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</si>
</sst>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A10" sqref="A10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24">
        <v>8432578</v>
      </c>
      <c r="C2" s="24">
        <v>7814940</v>
      </c>
      <c r="D2" s="19">
        <f aca="true" t="shared" si="0" ref="D2:D8">(C2-B2)/B2</f>
        <v>-0.07324426764863604</v>
      </c>
      <c r="F2" s="1"/>
      <c r="G2" s="1"/>
      <c r="H2" s="1"/>
      <c r="I2" s="1"/>
    </row>
    <row r="3" spans="1:9" ht="12.75">
      <c r="A3" t="s">
        <v>29</v>
      </c>
      <c r="B3" s="24">
        <v>117259</v>
      </c>
      <c r="C3" s="24">
        <v>125994</v>
      </c>
      <c r="D3" s="19">
        <f t="shared" si="0"/>
        <v>0.07449321587255563</v>
      </c>
      <c r="F3" s="1"/>
      <c r="G3" s="1"/>
      <c r="H3" s="1"/>
      <c r="I3" s="1"/>
    </row>
    <row r="4" spans="1:9" ht="26.4">
      <c r="A4" s="8" t="s">
        <v>30</v>
      </c>
      <c r="B4" s="24">
        <v>13411585</v>
      </c>
      <c r="C4" s="24">
        <v>10325116</v>
      </c>
      <c r="D4" s="19">
        <f t="shared" si="0"/>
        <v>-0.2301345441273347</v>
      </c>
      <c r="F4" s="1"/>
      <c r="G4" s="1"/>
      <c r="H4" s="1"/>
      <c r="I4" s="1"/>
    </row>
    <row r="5" spans="1:9" ht="12.75">
      <c r="A5" t="s">
        <v>31</v>
      </c>
      <c r="B5" s="24">
        <v>131151</v>
      </c>
      <c r="C5" s="24">
        <v>137886</v>
      </c>
      <c r="D5" s="19">
        <f t="shared" si="0"/>
        <v>0.05135302056408262</v>
      </c>
      <c r="F5" s="1"/>
      <c r="G5" s="1"/>
      <c r="H5" s="1"/>
      <c r="I5" s="1"/>
    </row>
    <row r="6" spans="1:9" ht="12.75">
      <c r="A6" t="s">
        <v>32</v>
      </c>
      <c r="B6" s="24">
        <v>5412214</v>
      </c>
      <c r="C6" s="24">
        <v>5429259</v>
      </c>
      <c r="D6" s="19">
        <f t="shared" si="0"/>
        <v>0.0031493581000307824</v>
      </c>
      <c r="F6" s="1"/>
      <c r="G6" s="1"/>
      <c r="H6" s="1"/>
      <c r="I6" s="1"/>
    </row>
    <row r="7" spans="1:9" ht="12.75">
      <c r="A7" t="s">
        <v>34</v>
      </c>
      <c r="B7" s="24">
        <v>20231</v>
      </c>
      <c r="C7" s="24">
        <v>23500</v>
      </c>
      <c r="D7" s="19">
        <f t="shared" si="0"/>
        <v>0.16158370817062923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27525018</v>
      </c>
      <c r="C8" s="6">
        <f>SUM(C2:C7)</f>
        <v>23856695</v>
      </c>
      <c r="D8" s="7">
        <f t="shared" si="0"/>
        <v>-0.13327231974925502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2:9" ht="12.75">
      <c r="B11" s="1"/>
      <c r="C11" s="1"/>
      <c r="D11" s="7"/>
      <c r="E11" s="1"/>
      <c r="G11" s="1"/>
      <c r="I11" s="1"/>
    </row>
    <row r="12" spans="2:8" ht="12.75">
      <c r="B12" s="10"/>
      <c r="C12" s="10"/>
      <c r="D12" s="7"/>
      <c r="F12" s="20"/>
      <c r="H12" s="1"/>
    </row>
    <row r="13" spans="2:8" ht="12.75">
      <c r="B13" s="1"/>
      <c r="C13" s="10"/>
      <c r="D13" s="7"/>
      <c r="F13" s="1"/>
      <c r="H13" s="1"/>
    </row>
    <row r="14" spans="2:8" ht="12.75">
      <c r="B14" s="1"/>
      <c r="C14" s="10"/>
      <c r="D14" s="7"/>
      <c r="F14" s="1"/>
      <c r="H14" s="1"/>
    </row>
    <row r="15" spans="2:8" ht="12.75">
      <c r="B15" s="1"/>
      <c r="C15" s="10"/>
      <c r="D15" s="7"/>
      <c r="F15" s="1"/>
      <c r="H15" s="1"/>
    </row>
    <row r="16" spans="2:8" ht="12.75">
      <c r="B16" s="1"/>
      <c r="C16" s="10"/>
      <c r="D16" s="7"/>
      <c r="F16" s="1"/>
      <c r="H16" s="1"/>
    </row>
    <row r="17" spans="2:8" ht="12.75">
      <c r="B17" s="1"/>
      <c r="C17" s="10"/>
      <c r="D17" s="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C24" sqref="C24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ht="12.75">
      <c r="A2" s="8" t="s">
        <v>18</v>
      </c>
      <c r="B2" s="24">
        <v>1530420</v>
      </c>
      <c r="C2" s="24">
        <v>1394872</v>
      </c>
      <c r="D2" s="4">
        <f>(C2-B2)/B2</f>
        <v>-0.08856915095202623</v>
      </c>
      <c r="F2" s="1"/>
      <c r="G2" s="1"/>
      <c r="H2" s="18"/>
      <c r="I2" s="18"/>
    </row>
    <row r="3" spans="1:9" ht="12.75">
      <c r="A3" s="8" t="s">
        <v>19</v>
      </c>
      <c r="B3" s="24">
        <v>611159</v>
      </c>
      <c r="C3" s="24">
        <v>617695</v>
      </c>
      <c r="D3" s="4">
        <f aca="true" t="shared" si="0" ref="D3:D26">(C3-B3)/B3</f>
        <v>0.010694434672482938</v>
      </c>
      <c r="F3" s="1"/>
      <c r="G3" s="1"/>
      <c r="H3" s="18"/>
      <c r="I3" s="18"/>
    </row>
    <row r="4" spans="1:9" ht="12.75">
      <c r="A4" s="8" t="s">
        <v>3</v>
      </c>
      <c r="B4" s="24">
        <v>5499226</v>
      </c>
      <c r="C4" s="24">
        <v>6566130</v>
      </c>
      <c r="D4" s="4">
        <f t="shared" si="0"/>
        <v>0.19400984793132706</v>
      </c>
      <c r="F4" s="1"/>
      <c r="G4" s="1"/>
      <c r="H4" s="18"/>
      <c r="I4" s="18"/>
    </row>
    <row r="5" spans="1:9" ht="12.75">
      <c r="A5" s="8" t="s">
        <v>4</v>
      </c>
      <c r="B5" s="24">
        <v>27619</v>
      </c>
      <c r="C5" s="24">
        <v>27389</v>
      </c>
      <c r="D5" s="4">
        <f t="shared" si="0"/>
        <v>-0.00832760056482856</v>
      </c>
      <c r="F5" s="1"/>
      <c r="G5" s="1"/>
      <c r="H5" s="18"/>
      <c r="I5" s="18"/>
    </row>
    <row r="6" spans="1:9" ht="12.75">
      <c r="A6" s="8" t="s">
        <v>5</v>
      </c>
      <c r="B6" s="24">
        <v>27079</v>
      </c>
      <c r="C6" s="24">
        <v>17628</v>
      </c>
      <c r="D6" s="4">
        <f t="shared" si="0"/>
        <v>-0.34901584253480555</v>
      </c>
      <c r="F6" s="1"/>
      <c r="G6" s="1"/>
      <c r="H6" s="18"/>
      <c r="I6" s="18"/>
    </row>
    <row r="7" spans="1:9" ht="12.75">
      <c r="A7" s="8" t="s">
        <v>6</v>
      </c>
      <c r="B7" s="24">
        <v>82199</v>
      </c>
      <c r="C7" s="24">
        <v>68312</v>
      </c>
      <c r="D7" s="4">
        <f t="shared" si="0"/>
        <v>-0.16894366111509873</v>
      </c>
      <c r="F7" s="1"/>
      <c r="G7" s="1"/>
      <c r="H7" s="18"/>
      <c r="I7" s="18"/>
    </row>
    <row r="8" spans="1:9" ht="12.75">
      <c r="A8" s="8" t="s">
        <v>7</v>
      </c>
      <c r="B8" s="24">
        <v>116017</v>
      </c>
      <c r="C8" s="24">
        <v>120128</v>
      </c>
      <c r="D8" s="4">
        <f t="shared" si="0"/>
        <v>0.03543446219088582</v>
      </c>
      <c r="F8" s="1"/>
      <c r="G8" s="1"/>
      <c r="H8" s="18"/>
      <c r="I8" s="18"/>
    </row>
    <row r="9" spans="1:9" ht="12.75">
      <c r="A9" s="8" t="s">
        <v>8</v>
      </c>
      <c r="B9" s="24">
        <v>2921097</v>
      </c>
      <c r="C9" s="24">
        <v>2973852</v>
      </c>
      <c r="D9" s="4">
        <f t="shared" si="0"/>
        <v>0.018059995953574975</v>
      </c>
      <c r="E9" s="1"/>
      <c r="F9" s="1"/>
      <c r="G9" s="1"/>
      <c r="H9" s="18"/>
      <c r="I9" s="18"/>
    </row>
    <row r="10" spans="1:9" ht="12.75">
      <c r="A10" s="8" t="s">
        <v>9</v>
      </c>
      <c r="B10" s="24">
        <v>2468838</v>
      </c>
      <c r="C10" s="24">
        <v>2552414</v>
      </c>
      <c r="D10" s="4">
        <f t="shared" si="0"/>
        <v>0.03385236293349341</v>
      </c>
      <c r="F10" s="1"/>
      <c r="G10" s="1"/>
      <c r="H10" s="18"/>
      <c r="I10" s="18"/>
    </row>
    <row r="11" spans="1:9" ht="26.4">
      <c r="A11" s="23" t="s">
        <v>20</v>
      </c>
      <c r="B11" s="24">
        <v>8380674</v>
      </c>
      <c r="C11" s="24">
        <v>11654651</v>
      </c>
      <c r="D11" s="4">
        <f t="shared" si="0"/>
        <v>0.3906579590137977</v>
      </c>
      <c r="F11" s="1"/>
      <c r="G11" s="1"/>
      <c r="H11" s="18"/>
      <c r="I11" s="18"/>
    </row>
    <row r="12" spans="1:9" ht="26.4">
      <c r="A12" s="8" t="s">
        <v>21</v>
      </c>
      <c r="B12" s="24">
        <v>24633</v>
      </c>
      <c r="C12" s="24">
        <v>24327</v>
      </c>
      <c r="D12" s="4">
        <f t="shared" si="0"/>
        <v>-0.012422360248447204</v>
      </c>
      <c r="F12" s="1"/>
      <c r="G12" s="20"/>
      <c r="H12" s="18"/>
      <c r="I12" s="18"/>
    </row>
    <row r="13" spans="1:9" ht="26.4">
      <c r="A13" s="8" t="s">
        <v>22</v>
      </c>
      <c r="B13" s="24">
        <v>23380</v>
      </c>
      <c r="C13" s="24">
        <v>23007</v>
      </c>
      <c r="D13" s="4">
        <f t="shared" si="0"/>
        <v>-0.015953806672369546</v>
      </c>
      <c r="F13" s="1"/>
      <c r="G13" s="1"/>
      <c r="H13" s="18"/>
      <c r="I13" s="18"/>
    </row>
    <row r="14" spans="1:9" ht="12.75">
      <c r="A14" s="8" t="s">
        <v>23</v>
      </c>
      <c r="B14" s="24">
        <v>2009120</v>
      </c>
      <c r="C14" s="24">
        <v>1859544</v>
      </c>
      <c r="D14" s="4">
        <f t="shared" si="0"/>
        <v>-0.07444851477263678</v>
      </c>
      <c r="F14" s="1"/>
      <c r="G14" s="1"/>
      <c r="H14" s="18"/>
      <c r="I14" s="18"/>
    </row>
    <row r="15" spans="1:9" ht="12.75">
      <c r="A15" s="8" t="s">
        <v>24</v>
      </c>
      <c r="B15" s="24">
        <v>395908</v>
      </c>
      <c r="C15" s="24">
        <v>414362</v>
      </c>
      <c r="D15" s="4">
        <f t="shared" si="0"/>
        <v>0.046611839114137625</v>
      </c>
      <c r="F15" s="1"/>
      <c r="G15" s="1"/>
      <c r="H15" s="18"/>
      <c r="I15" s="18"/>
    </row>
    <row r="16" spans="1:9" ht="12.75">
      <c r="A16" s="8" t="s">
        <v>25</v>
      </c>
      <c r="B16" s="24">
        <v>356747</v>
      </c>
      <c r="C16" s="24">
        <v>336297</v>
      </c>
      <c r="D16" s="4">
        <f t="shared" si="0"/>
        <v>-0.057323537408863985</v>
      </c>
      <c r="F16" s="1"/>
      <c r="G16" s="1"/>
      <c r="H16" s="18"/>
      <c r="I16" s="18"/>
    </row>
    <row r="17" spans="1:6" s="5" customFormat="1" ht="12.75">
      <c r="A17" s="16" t="s">
        <v>26</v>
      </c>
      <c r="B17" s="24">
        <v>855016</v>
      </c>
      <c r="C17" s="24">
        <v>667476</v>
      </c>
      <c r="D17" s="4">
        <f t="shared" si="0"/>
        <v>-0.21934092461427623</v>
      </c>
      <c r="F17" s="6"/>
    </row>
    <row r="18" spans="1:6" ht="12.75">
      <c r="A18" t="s">
        <v>10</v>
      </c>
      <c r="B18" s="24">
        <v>176353</v>
      </c>
      <c r="C18" s="24">
        <v>74563</v>
      </c>
      <c r="D18" s="4">
        <f t="shared" si="0"/>
        <v>-0.5771946040044683</v>
      </c>
      <c r="F18" s="1"/>
    </row>
    <row r="19" spans="1:6" ht="12.75">
      <c r="A19" t="s">
        <v>27</v>
      </c>
      <c r="B19" s="24">
        <v>642066</v>
      </c>
      <c r="C19" s="24">
        <v>839945</v>
      </c>
      <c r="D19" s="4">
        <f t="shared" si="0"/>
        <v>0.3081910582401186</v>
      </c>
      <c r="F19" s="1"/>
    </row>
    <row r="20" spans="1:6" ht="12.75">
      <c r="A20" s="16" t="s">
        <v>34</v>
      </c>
      <c r="B20" s="24">
        <v>1429311</v>
      </c>
      <c r="C20" s="24">
        <v>1949897</v>
      </c>
      <c r="D20" s="4">
        <f t="shared" si="0"/>
        <v>0.3642216424557007</v>
      </c>
      <c r="F20" s="1"/>
    </row>
    <row r="21" spans="1:6" s="5" customFormat="1" ht="12.75">
      <c r="A21" s="5" t="s">
        <v>2</v>
      </c>
      <c r="B21" s="6">
        <f>SUM(B2:B20)</f>
        <v>27576862</v>
      </c>
      <c r="C21" s="6">
        <f>SUM(C2:C20)</f>
        <v>32182489</v>
      </c>
      <c r="D21" s="7">
        <f t="shared" si="0"/>
        <v>0.1670105539926914</v>
      </c>
      <c r="F21" s="6"/>
    </row>
    <row r="22" spans="2:4" ht="12.75">
      <c r="B22" s="6"/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7"/>
    </row>
    <row r="25" spans="2:4" ht="12.75">
      <c r="B25" s="1"/>
      <c r="C25" s="1"/>
      <c r="D25" s="7"/>
    </row>
    <row r="26" ht="12.75">
      <c r="D26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E32" sqref="E32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1">
        <v>7489848</v>
      </c>
      <c r="C2" s="1">
        <v>6229238</v>
      </c>
      <c r="D2" s="4">
        <f aca="true" t="shared" si="0" ref="D2:D8">(C2-B2)/B2</f>
        <v>-0.16830915660771753</v>
      </c>
      <c r="F2" s="1"/>
      <c r="G2" s="1"/>
      <c r="H2" s="1"/>
      <c r="I2" s="1"/>
    </row>
    <row r="3" spans="1:9" ht="12.75">
      <c r="A3" t="s">
        <v>29</v>
      </c>
      <c r="B3" s="24">
        <v>119265</v>
      </c>
      <c r="C3" s="24">
        <v>121304</v>
      </c>
      <c r="D3" s="4">
        <f t="shared" si="0"/>
        <v>0.01709638200645621</v>
      </c>
      <c r="F3" s="1"/>
      <c r="G3" s="1"/>
      <c r="H3" s="1"/>
      <c r="I3" s="1"/>
    </row>
    <row r="4" spans="1:9" ht="26.4">
      <c r="A4" s="8" t="s">
        <v>30</v>
      </c>
      <c r="B4" s="24">
        <v>9562409</v>
      </c>
      <c r="C4" s="24">
        <v>9599759</v>
      </c>
      <c r="D4" s="4">
        <f t="shared" si="0"/>
        <v>0.0039059195229988594</v>
      </c>
      <c r="F4" s="1"/>
      <c r="G4" s="1"/>
      <c r="H4" s="1"/>
      <c r="I4" s="1"/>
    </row>
    <row r="5" spans="1:9" ht="12.75">
      <c r="A5" t="s">
        <v>31</v>
      </c>
      <c r="B5" s="24">
        <v>79491</v>
      </c>
      <c r="C5" s="24">
        <v>83391</v>
      </c>
      <c r="D5" s="4">
        <f t="shared" si="0"/>
        <v>0.04906215798014869</v>
      </c>
      <c r="F5" s="1"/>
      <c r="G5" s="1"/>
      <c r="H5" s="1"/>
      <c r="I5" s="1"/>
    </row>
    <row r="6" spans="1:9" ht="12.75">
      <c r="A6" t="s">
        <v>32</v>
      </c>
      <c r="B6" s="24">
        <v>2105047</v>
      </c>
      <c r="C6" s="24">
        <v>2241375</v>
      </c>
      <c r="D6" s="4">
        <f t="shared" si="0"/>
        <v>0.06476244948450083</v>
      </c>
      <c r="F6" s="1"/>
      <c r="G6" s="1"/>
      <c r="H6" s="1"/>
      <c r="I6" s="1"/>
    </row>
    <row r="7" spans="1:9" ht="12.75">
      <c r="A7" t="s">
        <v>34</v>
      </c>
      <c r="B7" s="24">
        <v>8508</v>
      </c>
      <c r="C7" s="24">
        <v>9207</v>
      </c>
      <c r="D7" s="4">
        <f t="shared" si="0"/>
        <v>0.08215796897038082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19364568</v>
      </c>
      <c r="C8" s="6">
        <f>SUM(C2:C7)</f>
        <v>18284274</v>
      </c>
      <c r="D8" s="7">
        <f t="shared" si="0"/>
        <v>-0.055787146916987766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2:8" ht="12.75">
      <c r="B12" s="1"/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3:8" ht="12.75">
      <c r="C18" s="1"/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B11" sqref="B11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35</v>
      </c>
      <c r="C1" s="2" t="s">
        <v>36</v>
      </c>
      <c r="D1" s="3" t="s">
        <v>11</v>
      </c>
    </row>
    <row r="2" spans="1:9" ht="12.75">
      <c r="A2" s="8" t="s">
        <v>18</v>
      </c>
      <c r="B2" s="24">
        <v>288587</v>
      </c>
      <c r="C2" s="24">
        <v>292769</v>
      </c>
      <c r="D2" s="4">
        <f aca="true" t="shared" si="0" ref="D2:D19">(C2-B2)/B2</f>
        <v>0.014491297251781958</v>
      </c>
      <c r="G2" s="1"/>
      <c r="I2" s="1"/>
    </row>
    <row r="3" spans="1:9" ht="12.75">
      <c r="A3" s="8" t="s">
        <v>19</v>
      </c>
      <c r="B3" s="24">
        <v>165669</v>
      </c>
      <c r="C3" s="24">
        <v>178520</v>
      </c>
      <c r="D3" s="4">
        <f t="shared" si="0"/>
        <v>0.07757033603148447</v>
      </c>
      <c r="G3" s="1"/>
      <c r="I3" s="1"/>
    </row>
    <row r="4" spans="1:9" ht="12.75">
      <c r="A4" s="8" t="s">
        <v>3</v>
      </c>
      <c r="B4" s="24">
        <v>3867692</v>
      </c>
      <c r="C4" s="24">
        <v>4199993</v>
      </c>
      <c r="D4" s="4">
        <f t="shared" si="0"/>
        <v>0.08591713094010588</v>
      </c>
      <c r="E4" s="1"/>
      <c r="G4" s="20"/>
      <c r="I4" s="1"/>
    </row>
    <row r="5" spans="1:9" ht="12.75">
      <c r="A5" s="8" t="s">
        <v>4</v>
      </c>
      <c r="B5" s="24">
        <v>23223</v>
      </c>
      <c r="C5" s="24">
        <v>27249</v>
      </c>
      <c r="D5" s="4">
        <f t="shared" si="0"/>
        <v>0.1733626146492701</v>
      </c>
      <c r="G5" s="1"/>
      <c r="I5" s="1"/>
    </row>
    <row r="6" spans="1:9" ht="12.75">
      <c r="A6" s="8" t="s">
        <v>5</v>
      </c>
      <c r="B6" s="24">
        <v>15163</v>
      </c>
      <c r="C6" s="24">
        <v>9155</v>
      </c>
      <c r="D6" s="4">
        <f t="shared" si="0"/>
        <v>-0.3962276594341489</v>
      </c>
      <c r="G6" s="1"/>
      <c r="I6" s="1"/>
    </row>
    <row r="7" spans="1:9" ht="12.75">
      <c r="A7" s="8" t="s">
        <v>6</v>
      </c>
      <c r="B7" s="24">
        <v>81603</v>
      </c>
      <c r="C7" s="24">
        <v>111357</v>
      </c>
      <c r="D7" s="4">
        <f t="shared" si="0"/>
        <v>0.36461894783280024</v>
      </c>
      <c r="G7" s="1"/>
      <c r="I7" s="1"/>
    </row>
    <row r="8" spans="1:9" ht="12.75">
      <c r="A8" s="8" t="s">
        <v>7</v>
      </c>
      <c r="B8" s="24">
        <v>45309</v>
      </c>
      <c r="C8" s="24">
        <v>45779</v>
      </c>
      <c r="D8" s="4">
        <f t="shared" si="0"/>
        <v>0.0103732150345406</v>
      </c>
      <c r="G8" s="1"/>
      <c r="I8" s="1"/>
    </row>
    <row r="9" spans="1:9" ht="12.75">
      <c r="A9" s="8" t="s">
        <v>8</v>
      </c>
      <c r="B9" s="24">
        <v>1355577</v>
      </c>
      <c r="C9" s="24">
        <v>1307777</v>
      </c>
      <c r="D9" s="4">
        <f t="shared" si="0"/>
        <v>-0.0352617372528451</v>
      </c>
      <c r="G9" s="1"/>
      <c r="I9" s="1"/>
    </row>
    <row r="10" spans="1:9" ht="12.75">
      <c r="A10" s="8" t="s">
        <v>9</v>
      </c>
      <c r="B10" s="24">
        <v>975352</v>
      </c>
      <c r="C10" s="24">
        <v>1531914</v>
      </c>
      <c r="D10" s="4">
        <f t="shared" si="0"/>
        <v>0.5706268096030971</v>
      </c>
      <c r="E10" s="1"/>
      <c r="G10" s="1"/>
      <c r="I10" s="1"/>
    </row>
    <row r="11" spans="1:9" ht="26.4">
      <c r="A11" s="23" t="s">
        <v>20</v>
      </c>
      <c r="B11" s="24">
        <v>6982610</v>
      </c>
      <c r="C11" s="24">
        <v>7979916</v>
      </c>
      <c r="D11" s="4">
        <f t="shared" si="0"/>
        <v>0.14282710906093854</v>
      </c>
      <c r="E11" s="1"/>
      <c r="G11" s="1"/>
      <c r="I11" s="1"/>
    </row>
    <row r="12" spans="1:9" ht="26.4">
      <c r="A12" s="8" t="s">
        <v>21</v>
      </c>
      <c r="B12" s="24">
        <v>13867</v>
      </c>
      <c r="C12" s="24">
        <v>7957</v>
      </c>
      <c r="D12" s="4">
        <f t="shared" si="0"/>
        <v>-0.4261916780846614</v>
      </c>
      <c r="F12" s="1"/>
      <c r="G12" s="1"/>
      <c r="I12" s="1"/>
    </row>
    <row r="13" spans="1:9" ht="26.4">
      <c r="A13" s="8" t="s">
        <v>22</v>
      </c>
      <c r="B13" s="24">
        <v>10265</v>
      </c>
      <c r="C13" s="24">
        <v>8179</v>
      </c>
      <c r="D13" s="4">
        <f t="shared" si="0"/>
        <v>-0.20321480759863614</v>
      </c>
      <c r="G13" s="1"/>
      <c r="I13" s="1"/>
    </row>
    <row r="14" spans="1:9" ht="12.75">
      <c r="A14" s="8" t="s">
        <v>23</v>
      </c>
      <c r="B14" s="24">
        <v>768573</v>
      </c>
      <c r="C14" s="24">
        <v>874022</v>
      </c>
      <c r="D14" s="4">
        <f t="shared" si="0"/>
        <v>0.13720102059270883</v>
      </c>
      <c r="G14" s="1"/>
      <c r="I14" s="1"/>
    </row>
    <row r="15" spans="1:9" ht="12.75">
      <c r="A15" s="8" t="s">
        <v>24</v>
      </c>
      <c r="B15" s="24">
        <v>166348</v>
      </c>
      <c r="C15" s="24">
        <v>187902</v>
      </c>
      <c r="D15" s="4">
        <f t="shared" si="0"/>
        <v>0.12957174116911535</v>
      </c>
      <c r="G15" s="1"/>
      <c r="I15" s="1"/>
    </row>
    <row r="16" spans="1:9" ht="12.75">
      <c r="A16" s="8" t="s">
        <v>25</v>
      </c>
      <c r="B16" s="24">
        <v>118283</v>
      </c>
      <c r="C16" s="24">
        <v>85805</v>
      </c>
      <c r="D16" s="4">
        <f t="shared" si="0"/>
        <v>-0.2745787644885571</v>
      </c>
      <c r="G16" s="1"/>
      <c r="I16" s="1"/>
    </row>
    <row r="17" spans="1:9" s="5" customFormat="1" ht="12.75">
      <c r="A17" s="16" t="s">
        <v>26</v>
      </c>
      <c r="B17" s="24">
        <v>148572</v>
      </c>
      <c r="C17" s="24">
        <v>231585</v>
      </c>
      <c r="D17" s="4">
        <f t="shared" si="0"/>
        <v>0.558739197156934</v>
      </c>
      <c r="G17" s="1"/>
      <c r="I17" s="6"/>
    </row>
    <row r="18" spans="1:7" ht="12.75">
      <c r="A18" t="s">
        <v>10</v>
      </c>
      <c r="B18" s="24">
        <v>9581</v>
      </c>
      <c r="C18" s="24">
        <v>12111</v>
      </c>
      <c r="D18" s="4">
        <f t="shared" si="0"/>
        <v>0.26406429391504016</v>
      </c>
      <c r="G18" s="1"/>
    </row>
    <row r="19" spans="1:4" ht="12.75">
      <c r="A19" t="s">
        <v>27</v>
      </c>
      <c r="B19" s="24">
        <v>303584</v>
      </c>
      <c r="C19" s="24">
        <v>392217</v>
      </c>
      <c r="D19" s="4">
        <f t="shared" si="0"/>
        <v>0.2919554390218193</v>
      </c>
    </row>
    <row r="20" spans="1:4" ht="12.75">
      <c r="A20" s="16" t="s">
        <v>34</v>
      </c>
      <c r="B20" s="24">
        <v>338963</v>
      </c>
      <c r="C20" s="24">
        <v>908858</v>
      </c>
      <c r="D20" s="4">
        <f>('Składka wg grup Działu II'!C20-'Składka wg grup Działu II'!B20)/'Składka wg grup Działu II'!B20</f>
        <v>0.3642216424557007</v>
      </c>
    </row>
    <row r="21" spans="1:5" ht="12.75">
      <c r="A21" s="5" t="s">
        <v>2</v>
      </c>
      <c r="B21" s="6">
        <f>SUM(B2:B20)</f>
        <v>15678821</v>
      </c>
      <c r="C21" s="6">
        <f>SUM(C2:C20)</f>
        <v>18393065</v>
      </c>
      <c r="D21" s="7">
        <f>(C21-B21)/B21</f>
        <v>0.17311531268837116</v>
      </c>
      <c r="E21" s="1"/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7"/>
    </row>
    <row r="25" spans="2:4" ht="12.75">
      <c r="B25" s="1"/>
      <c r="C25" s="1"/>
      <c r="D25" s="7"/>
    </row>
    <row r="26" spans="2:4" ht="12.75">
      <c r="B26" s="1"/>
      <c r="D26" s="7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2.5742187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35</v>
      </c>
      <c r="C1" s="2" t="s">
        <v>36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13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14</v>
      </c>
      <c r="B5" s="24">
        <v>6248327</v>
      </c>
      <c r="C5" s="24">
        <v>5423387</v>
      </c>
      <c r="D5" s="4">
        <f>(C5-B5)/B5</f>
        <v>-0.13202574065025727</v>
      </c>
    </row>
    <row r="6" spans="1:4" ht="12.75">
      <c r="A6" s="13" t="s">
        <v>15</v>
      </c>
      <c r="B6" s="24">
        <v>2844714</v>
      </c>
      <c r="C6" s="24">
        <v>3018098</v>
      </c>
      <c r="D6" s="4">
        <f>(C6-B6)/B6</f>
        <v>0.06094953657907262</v>
      </c>
    </row>
    <row r="7" spans="1:4" ht="12.75">
      <c r="A7" s="13" t="s">
        <v>16</v>
      </c>
      <c r="B7" s="24">
        <v>3541233</v>
      </c>
      <c r="C7" s="24">
        <v>2869012</v>
      </c>
      <c r="D7" s="4">
        <f>(C7-B7)/B7</f>
        <v>-0.18982682020640834</v>
      </c>
    </row>
    <row r="8" spans="1:4" ht="12.75">
      <c r="A8" s="13" t="s">
        <v>33</v>
      </c>
      <c r="B8" s="24">
        <v>495549</v>
      </c>
      <c r="C8" s="24">
        <v>618059</v>
      </c>
      <c r="D8" s="4">
        <f>(C8-B8)/B8</f>
        <v>0.24722075919838402</v>
      </c>
    </row>
    <row r="9" spans="1:4" ht="12.75">
      <c r="A9" s="13" t="s">
        <v>17</v>
      </c>
      <c r="B9" s="24">
        <v>3046178</v>
      </c>
      <c r="C9" s="24">
        <v>2250941</v>
      </c>
      <c r="D9" s="4">
        <f>(C9-B9)/B9</f>
        <v>-0.2610605814893286</v>
      </c>
    </row>
    <row r="10" spans="5:6" ht="12.75">
      <c r="E10" s="1"/>
      <c r="F10" s="1"/>
    </row>
    <row r="12" spans="1:5" ht="12.75">
      <c r="A12" s="2" t="s">
        <v>12</v>
      </c>
      <c r="E12" s="1"/>
    </row>
    <row r="13" spans="5:7" ht="12.75">
      <c r="E13" s="1"/>
      <c r="G13" s="5"/>
    </row>
    <row r="14" spans="1:8" ht="12.75">
      <c r="A14" s="13" t="s">
        <v>14</v>
      </c>
      <c r="B14" s="24">
        <v>7711548</v>
      </c>
      <c r="C14" s="24">
        <v>7949467</v>
      </c>
      <c r="D14" s="4">
        <f aca="true" t="shared" si="0" ref="D14:D18">(C14-B14)/B14</f>
        <v>0.030852300990670097</v>
      </c>
      <c r="G14" s="13"/>
      <c r="H14" s="22"/>
    </row>
    <row r="15" spans="1:8" ht="12.75">
      <c r="A15" s="13" t="s">
        <v>15</v>
      </c>
      <c r="B15" s="24">
        <v>224207</v>
      </c>
      <c r="C15" s="24">
        <v>350974</v>
      </c>
      <c r="D15" s="4">
        <f t="shared" si="0"/>
        <v>0.565401615471417</v>
      </c>
      <c r="G15" s="13"/>
      <c r="H15" s="21"/>
    </row>
    <row r="16" spans="1:8" ht="12.75">
      <c r="A16" s="13" t="s">
        <v>16</v>
      </c>
      <c r="B16" s="24">
        <v>2861565</v>
      </c>
      <c r="C16" s="24">
        <v>2314352</v>
      </c>
      <c r="D16" s="4">
        <f t="shared" si="0"/>
        <v>-0.19122857597154005</v>
      </c>
      <c r="G16" s="13"/>
      <c r="H16" s="21"/>
    </row>
    <row r="17" spans="1:8" ht="12.75">
      <c r="A17" s="13" t="s">
        <v>33</v>
      </c>
      <c r="B17" s="24">
        <v>294115</v>
      </c>
      <c r="C17" s="24">
        <v>380742</v>
      </c>
      <c r="D17" s="4">
        <f t="shared" si="0"/>
        <v>0.2945344508100573</v>
      </c>
      <c r="E17" s="1"/>
      <c r="G17" s="13"/>
      <c r="H17" s="4"/>
    </row>
    <row r="18" spans="1:8" ht="12.75">
      <c r="A18" s="13" t="s">
        <v>17</v>
      </c>
      <c r="B18" s="24">
        <v>2567450</v>
      </c>
      <c r="C18" s="24">
        <v>1933609</v>
      </c>
      <c r="D18" s="4">
        <f t="shared" si="0"/>
        <v>-0.2468756937817679</v>
      </c>
      <c r="E18" s="1"/>
      <c r="H18" s="21"/>
    </row>
    <row r="19" spans="1:8" ht="12.75">
      <c r="A19" s="14"/>
      <c r="B19" s="15"/>
      <c r="C19" s="15"/>
      <c r="E19" s="1"/>
      <c r="F19" s="1"/>
      <c r="G19" s="13"/>
      <c r="H19" s="21"/>
    </row>
    <row r="20" spans="5:8" ht="12.75">
      <c r="E20" s="1"/>
      <c r="F20" s="1"/>
      <c r="G20" s="13"/>
      <c r="H20" s="21"/>
    </row>
    <row r="21" spans="7:8" ht="12.75">
      <c r="G21" s="13"/>
      <c r="H21" s="21"/>
    </row>
    <row r="22" spans="7:8" ht="12.75">
      <c r="G22" s="13"/>
      <c r="H22" s="4"/>
    </row>
    <row r="23" spans="6:8" ht="12.75">
      <c r="F23" s="1"/>
      <c r="H23" s="6"/>
    </row>
    <row r="25" spans="5:8" ht="12.75">
      <c r="E25" s="1"/>
      <c r="H25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2017-03-17T08:05:06Z</dcterms:modified>
  <cp:category/>
  <cp:version/>
  <cp:contentType/>
  <cp:contentStatus/>
</cp:coreProperties>
</file>